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bk website\banhtrungthu 2025\1. kinh đô 2025\"/>
    </mc:Choice>
  </mc:AlternateContent>
  <xr:revisionPtr revIDLastSave="0" documentId="13_ncr:1_{F4AC183A-E185-45A1-A146-940821FD0B6D}" xr6:coauthVersionLast="47" xr6:coauthVersionMax="47" xr10:uidLastSave="{00000000-0000-0000-0000-000000000000}"/>
  <bookViews>
    <workbookView xWindow="-108" yWindow="-108" windowWidth="23256" windowHeight="12720" tabRatio="191" xr2:uid="{00000000-000D-0000-FFFF-FFFF00000000}"/>
  </bookViews>
  <sheets>
    <sheet name="Đơn Đặt Hàng" sheetId="2" r:id="rId1"/>
    <sheet name="Phiếu Giao Hàng" sheetId="5" r:id="rId2"/>
  </sheets>
  <definedNames>
    <definedName name="_xlnm._FilterDatabase" localSheetId="0" hidden="1">'Đơn Đặt Hàng'!$F$14:$G$110</definedName>
    <definedName name="_xlnm._FilterDatabase" localSheetId="1" hidden="1">'Phiếu Giao Hàng'!$A$17:$G$105</definedName>
    <definedName name="_xlnm.Print_Area" localSheetId="0">'Đơn Đặt Hàng'!$A$1:$G$118</definedName>
    <definedName name="_xlnm.Print_Area" localSheetId="1">'Phiếu Giao Hàng'!$A$1:$G$122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4" i="5"/>
  <c r="G34" i="5" s="1"/>
  <c r="F35" i="5"/>
  <c r="G35" i="5" s="1"/>
  <c r="F36" i="5"/>
  <c r="G36" i="5" s="1"/>
  <c r="F37" i="5"/>
  <c r="G37" i="5" s="1"/>
  <c r="F39" i="5"/>
  <c r="G39" i="5" s="1"/>
  <c r="F40" i="5"/>
  <c r="G40" i="5" s="1"/>
  <c r="F41" i="5"/>
  <c r="G41" i="5" s="1"/>
  <c r="F42" i="5"/>
  <c r="G42" i="5" s="1"/>
  <c r="F43" i="5"/>
  <c r="G43" i="5" s="1"/>
  <c r="F44" i="5"/>
  <c r="G44" i="5" s="1"/>
  <c r="F45" i="5"/>
  <c r="G45" i="5" s="1"/>
  <c r="F46" i="5"/>
  <c r="G46" i="5" s="1"/>
  <c r="F48" i="5"/>
  <c r="G48" i="5" s="1"/>
  <c r="F49" i="5"/>
  <c r="G49" i="5" s="1"/>
  <c r="F50" i="5"/>
  <c r="G50" i="5" s="1"/>
  <c r="F52" i="5"/>
  <c r="G52" i="5" s="1"/>
  <c r="F53" i="5"/>
  <c r="G53" i="5" s="1"/>
  <c r="F54" i="5"/>
  <c r="G54" i="5" s="1"/>
  <c r="F55" i="5"/>
  <c r="G55" i="5" s="1"/>
  <c r="F56" i="5"/>
  <c r="G56" i="5" s="1"/>
  <c r="F57" i="5"/>
  <c r="G57" i="5" s="1"/>
  <c r="F58" i="5"/>
  <c r="G58" i="5" s="1"/>
  <c r="F59" i="5"/>
  <c r="G59" i="5" s="1"/>
  <c r="F60" i="5"/>
  <c r="G60" i="5" s="1"/>
  <c r="F61" i="5"/>
  <c r="G61" i="5" s="1"/>
  <c r="F62" i="5"/>
  <c r="G62" i="5" s="1"/>
  <c r="F63" i="5"/>
  <c r="G63" i="5" s="1"/>
  <c r="F65" i="5"/>
  <c r="G65" i="5" s="1"/>
  <c r="F66" i="5"/>
  <c r="G66" i="5" s="1"/>
  <c r="F67" i="5"/>
  <c r="G67" i="5" s="1"/>
  <c r="F68" i="5"/>
  <c r="G68" i="5" s="1"/>
  <c r="F70" i="5"/>
  <c r="G70" i="5" s="1"/>
  <c r="F71" i="5"/>
  <c r="G71" i="5" s="1"/>
  <c r="F72" i="5"/>
  <c r="G72" i="5" s="1"/>
  <c r="F73" i="5"/>
  <c r="G73" i="5" s="1"/>
  <c r="F74" i="5"/>
  <c r="G74" i="5" s="1"/>
  <c r="F75" i="5"/>
  <c r="G75" i="5" s="1"/>
  <c r="F76" i="5"/>
  <c r="G76" i="5" s="1"/>
  <c r="F77" i="5"/>
  <c r="G77" i="5" s="1"/>
  <c r="F78" i="5"/>
  <c r="G78" i="5" s="1"/>
  <c r="F79" i="5"/>
  <c r="G79" i="5" s="1"/>
  <c r="F80" i="5"/>
  <c r="G80" i="5" s="1"/>
  <c r="F81" i="5"/>
  <c r="G81" i="5" s="1"/>
  <c r="F82" i="5"/>
  <c r="G82" i="5" s="1"/>
  <c r="F83" i="5"/>
  <c r="G83" i="5" s="1"/>
  <c r="F84" i="5"/>
  <c r="G84" i="5" s="1"/>
  <c r="F85" i="5"/>
  <c r="G85" i="5" s="1"/>
  <c r="F86" i="5"/>
  <c r="G86" i="5" s="1"/>
  <c r="F87" i="5"/>
  <c r="G87" i="5" s="1"/>
  <c r="F88" i="5"/>
  <c r="G88" i="5" s="1"/>
  <c r="F90" i="5"/>
  <c r="G90" i="5" s="1"/>
  <c r="F91" i="5"/>
  <c r="G91" i="5" s="1"/>
  <c r="F92" i="5"/>
  <c r="G92" i="5" s="1"/>
  <c r="F93" i="5"/>
  <c r="G93" i="5" s="1"/>
  <c r="F94" i="5"/>
  <c r="G94" i="5" s="1"/>
  <c r="F95" i="5"/>
  <c r="G95" i="5" s="1"/>
  <c r="F96" i="5"/>
  <c r="G96" i="5" s="1"/>
  <c r="F98" i="5"/>
  <c r="G98" i="5" s="1"/>
  <c r="F99" i="5"/>
  <c r="G99" i="5" s="1"/>
  <c r="F100" i="5"/>
  <c r="G100" i="5" s="1"/>
  <c r="F102" i="5"/>
  <c r="G102" i="5" s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6" i="2"/>
  <c r="G37" i="2"/>
  <c r="G38" i="2"/>
  <c r="G39" i="2"/>
  <c r="G40" i="2"/>
  <c r="G41" i="2"/>
  <c r="G42" i="2"/>
  <c r="G43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2" i="2"/>
  <c r="G63" i="2"/>
  <c r="G64" i="2"/>
  <c r="G65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5" i="2"/>
  <c r="G96" i="2"/>
  <c r="G97" i="2"/>
  <c r="G99" i="2"/>
  <c r="G16" i="2"/>
  <c r="C15" i="5"/>
  <c r="C14" i="5"/>
  <c r="C13" i="5"/>
  <c r="C12" i="5"/>
  <c r="C10" i="5"/>
  <c r="C11" i="5"/>
  <c r="F100" i="2"/>
  <c r="F19" i="5"/>
  <c r="G19" i="5" s="1"/>
  <c r="G104" i="5"/>
  <c r="F103" i="5" l="1"/>
  <c r="G100" i="2"/>
  <c r="G102" i="2" s="1"/>
  <c r="G103" i="5"/>
  <c r="G105" i="5" s="1"/>
</calcChain>
</file>

<file path=xl/sharedStrings.xml><?xml version="1.0" encoding="utf-8"?>
<sst xmlns="http://schemas.openxmlformats.org/spreadsheetml/2006/main" count="471" uniqueCount="191">
  <si>
    <t>Chiết khấu</t>
  </si>
  <si>
    <t>Tổng</t>
  </si>
  <si>
    <t>Số tiền trả</t>
  </si>
  <si>
    <t>ĐIỀN SỐ LƯỢNG</t>
  </si>
  <si>
    <t>VUI LÒNG</t>
  </si>
  <si>
    <t>(Ký tên, đóng dấu)</t>
  </si>
  <si>
    <t>(Bảng giá trên đã bao gồm VAT)</t>
  </si>
  <si>
    <t>DÒNG SẢN PHẨM</t>
  </si>
  <si>
    <t>GIÁ BÁN</t>
  </si>
  <si>
    <t>THÀNH TIỀN</t>
  </si>
  <si>
    <t>NHÀ PHÂN PHỐI BÁNH TRUNG THU KINH ĐÔ</t>
  </si>
  <si>
    <t>Tel : 0919 838 786 - 0908 003 880</t>
  </si>
  <si>
    <t>Website: www.banhkinhdo.vn</t>
  </si>
  <si>
    <t>ĐƠN ĐẶT HÀNG BÁNH TRUNG THU KINH ĐÔ</t>
  </si>
  <si>
    <t>TRỌNG LƯỢNG</t>
  </si>
  <si>
    <t>KC</t>
  </si>
  <si>
    <t>G2</t>
  </si>
  <si>
    <t>G4</t>
  </si>
  <si>
    <t>NACT</t>
  </si>
  <si>
    <r>
      <rPr>
        <b/>
        <sz val="10"/>
        <rFont val="Arial"/>
        <family val="2"/>
      </rPr>
      <t>NGUYỆT ÁNH CÁT TƯỜNG</t>
    </r>
    <r>
      <rPr>
        <sz val="10"/>
        <rFont val="Arial"/>
        <family val="2"/>
      </rPr>
      <t xml:space="preserve">
6</t>
    </r>
    <r>
      <rPr>
        <i/>
        <sz val="10"/>
        <rFont val="Arial"/>
        <family val="2"/>
      </rPr>
      <t xml:space="preserve"> bánh x 80g</t>
    </r>
  </si>
  <si>
    <t>HKV</t>
  </si>
  <si>
    <t>HKD</t>
  </si>
  <si>
    <t>HND</t>
  </si>
  <si>
    <t>HNV</t>
  </si>
  <si>
    <t>HNG</t>
  </si>
  <si>
    <t>HNXD</t>
  </si>
  <si>
    <t>PLX6</t>
  </si>
  <si>
    <t>HNX</t>
  </si>
  <si>
    <t>LAVA3</t>
  </si>
  <si>
    <t>LAVA6</t>
  </si>
  <si>
    <t>THUDV</t>
  </si>
  <si>
    <r>
      <t xml:space="preserve">HỘP THU ĐOÀN VIÊN
</t>
    </r>
    <r>
      <rPr>
        <sz val="10"/>
        <rFont val="Arial"/>
        <family val="2"/>
        <charset val="163"/>
      </rPr>
      <t>6 bánh x 80g (</t>
    </r>
    <r>
      <rPr>
        <i/>
        <sz val="10"/>
        <rFont val="Arial"/>
        <family val="2"/>
        <charset val="163"/>
      </rPr>
      <t>xếp 8 hộp/thùng)</t>
    </r>
  </si>
  <si>
    <t>HQD</t>
  </si>
  <si>
    <r>
      <rPr>
        <b/>
        <sz val="10"/>
        <rFont val="Arial"/>
        <family val="2"/>
      </rPr>
      <t xml:space="preserve">PHÚ QUÝ MÃN ĐƯỜNG: (Mã: B,2,M,R )
</t>
    </r>
    <r>
      <rPr>
        <sz val="10"/>
        <rFont val="Arial"/>
        <family val="2"/>
      </rPr>
      <t>+ Bào ngư 2 trứng 210g
+ Gà quay sốt X.O 2 trứng 210g
+ Khoai môn hạt sen 2 trứng 210g
+ Đậu đỏ kiểu Nhật 2 trứng 210g</t>
    </r>
  </si>
  <si>
    <t>HTT</t>
  </si>
  <si>
    <r>
      <rPr>
        <b/>
        <sz val="10"/>
        <rFont val="Arial"/>
        <family val="2"/>
      </rPr>
      <t xml:space="preserve">PHÚC LỘC THỌ TOÀN: (Mã: B,3,7,R )
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Bào ngư 2 trứng 210g
+ Jambon xá xíu 2 trứng 210g
+ Sữa dừa hạt dưa 2 trứng 210g
+ Đậu đỏ kiểu Nhật 2 trứng 210g</t>
    </r>
  </si>
  <si>
    <t>HTG</t>
  </si>
  <si>
    <t>HAP</t>
  </si>
  <si>
    <r>
      <rPr>
        <b/>
        <sz val="10"/>
        <rFont val="Arial"/>
        <family val="2"/>
      </rPr>
      <t xml:space="preserve">AN KHANG PHÚ QUÝ: (Mã: 2,R,82,83)
</t>
    </r>
    <r>
      <rPr>
        <sz val="10"/>
        <rFont val="Arial"/>
        <family val="2"/>
      </rPr>
      <t>+ Gà quay sốt X.O 2 trứng 210g
+ Đậu đỏ kiểu Nhật 2 trứng 210g
+ Dẻo hạt sen hạt dưa 1 trứng 230g
+ Dẻo hạt sen hạt dưa 1 trứng 230g</t>
    </r>
  </si>
  <si>
    <t>HGC</t>
  </si>
  <si>
    <r>
      <rPr>
        <b/>
        <sz val="10"/>
        <rFont val="Arial"/>
        <family val="2"/>
      </rPr>
      <t xml:space="preserve">GIA LẠC CÁT TƯỜNG: (Mã: M,7,85,86)
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Khoai môn hạt sen 2 trứng 210g
+ Sữa dừa hạt dưa 2 trứng 210g
+ Dẻo hạt sen hạt dưa 0 trứng 230g
+ Dẻo đậu xanh hạt dưa 0 trứng 230g</t>
    </r>
  </si>
  <si>
    <t>HTR</t>
  </si>
  <si>
    <r>
      <rPr>
        <b/>
        <sz val="10"/>
        <rFont val="Arial"/>
        <family val="2"/>
      </rPr>
      <t xml:space="preserve">VŨ ĐIỆU TRĂNG RẰM: (Mã: 21,41,T1,M1)
</t>
    </r>
    <r>
      <rPr>
        <sz val="10"/>
        <rFont val="Arial"/>
        <family val="2"/>
      </rPr>
      <t>+ Gà quay jambon 1 trứng 150g
+ Thập cẩm lạp xưởng 1 trứng 150g
+ Hạt sen trà xanh 1 trứng 150g
+ Khoai môn 1 trứng 150g</t>
    </r>
  </si>
  <si>
    <t>HSV</t>
  </si>
  <si>
    <r>
      <rPr>
        <b/>
        <sz val="10"/>
        <rFont val="Arial"/>
        <family val="2"/>
      </rPr>
      <t xml:space="preserve">TRUNG THU SUM VẦY: (Mã: 40,60,95,99)
</t>
    </r>
    <r>
      <rPr>
        <sz val="10"/>
        <rFont val="Arial"/>
        <family val="2"/>
      </rPr>
      <t>+ Thập cẩm lạp xưởng 0 trứng 150g
+ Đậu xanh 0 trứng 150g
+ Dẻo hạt sen 0 trứng 180g
+ Dẻo sầu riêng 0 trứng 180g</t>
    </r>
  </si>
  <si>
    <t>HDV2</t>
  </si>
  <si>
    <r>
      <rPr>
        <b/>
        <sz val="10"/>
        <rFont val="Arial"/>
        <family val="2"/>
      </rPr>
      <t>ĐOÀN VIÊN: (Mã: 6,82)</t>
    </r>
    <r>
      <rPr>
        <sz val="10"/>
        <rFont val="Arial"/>
        <family val="2"/>
      </rPr>
      <t xml:space="preserve">
+ Đậu xanh hạt dưa 2 trứng 210g
+ Dẻo hạt sen hạt dưa 1 trứng 230g</t>
    </r>
  </si>
  <si>
    <t>HTH2</t>
  </si>
  <si>
    <r>
      <rPr>
        <b/>
        <sz val="10"/>
        <rFont val="Arial"/>
        <family val="2"/>
      </rPr>
      <t xml:space="preserve">TÌNH THÂN: (Mã: 21, M1)
</t>
    </r>
    <r>
      <rPr>
        <sz val="10"/>
        <rFont val="Arial"/>
        <family val="2"/>
      </rPr>
      <t>+ Gà quay jambon 1 trứng 150g
+ Khoai môn 1 trứng 150g</t>
    </r>
  </si>
  <si>
    <t>HCT2</t>
  </si>
  <si>
    <r>
      <rPr>
        <b/>
        <sz val="10"/>
        <rFont val="Arial"/>
        <family val="2"/>
      </rPr>
      <t xml:space="preserve">CÁT TƯỜNG: (Mã: 40,90 )
</t>
    </r>
    <r>
      <rPr>
        <sz val="10"/>
        <rFont val="Arial"/>
        <family val="2"/>
      </rPr>
      <t>+ Thập cẩm lạp xưởng 0 trứng 150g
+ Dẻo sữa dừa 0 trứng 180g</t>
    </r>
  </si>
  <si>
    <t>GÀ QUAY SỐT X.O</t>
  </si>
  <si>
    <t>(4 trứng)</t>
  </si>
  <si>
    <t>800g</t>
  </si>
  <si>
    <t>B</t>
  </si>
  <si>
    <t>BÀO NGƯ</t>
  </si>
  <si>
    <t>(2 trứng)</t>
  </si>
  <si>
    <t>210g</t>
  </si>
  <si>
    <t>JAMBON XÁ XÍU</t>
  </si>
  <si>
    <t>LẠP XƯỞNG NGŨ HẠT</t>
  </si>
  <si>
    <t>T</t>
  </si>
  <si>
    <t>HẠT SEN TRÀ XANH</t>
  </si>
  <si>
    <t>ĐẬU XANH HẠT DƯA</t>
  </si>
  <si>
    <t>L</t>
  </si>
  <si>
    <t>ĐẬU XANH LÁ DỨA</t>
  </si>
  <si>
    <t>M</t>
  </si>
  <si>
    <t>KHOAI MÔN HẠT SEN</t>
  </si>
  <si>
    <t>SỮA DỪA HẠT DƯA</t>
  </si>
  <si>
    <t>R</t>
  </si>
  <si>
    <t>ĐẬU ĐỎ KIỂU NHẬT</t>
  </si>
  <si>
    <t>SV1</t>
  </si>
  <si>
    <t>CUA BÁT BỬU</t>
  </si>
  <si>
    <t>(1 trứng)</t>
  </si>
  <si>
    <t>150g</t>
  </si>
  <si>
    <t>GÀ QUAY JAMBON</t>
  </si>
  <si>
    <t>THẬP CẨM JANBON</t>
  </si>
  <si>
    <t>THẬP CẨM LẠP XƯỞNG</t>
  </si>
  <si>
    <t>HẠT SEN</t>
  </si>
  <si>
    <t>L1</t>
  </si>
  <si>
    <t>SR1</t>
  </si>
  <si>
    <t>SẦU RIÊNG</t>
  </si>
  <si>
    <t>T1</t>
  </si>
  <si>
    <t>C1</t>
  </si>
  <si>
    <t>CỐM DỪA</t>
  </si>
  <si>
    <t>ĐẬU XANH</t>
  </si>
  <si>
    <t>SỮA DỪA</t>
  </si>
  <si>
    <t>M1</t>
  </si>
  <si>
    <t>KHOAI MÔN</t>
  </si>
  <si>
    <t>R1</t>
  </si>
  <si>
    <t>ĐẬU ĐỎ</t>
  </si>
  <si>
    <t>DẺO HẠT SEN HẠT DƯA</t>
  </si>
  <si>
    <t>230g</t>
  </si>
  <si>
    <t>DẺO ĐẬU XANH HẠT DƯA</t>
  </si>
  <si>
    <t>DẺO THẬP CẨM</t>
  </si>
  <si>
    <t>180g</t>
  </si>
  <si>
    <t>DẺO HẠT SEN</t>
  </si>
  <si>
    <t>DẺO ĐẬU XANH</t>
  </si>
  <si>
    <t>DẺO SẦU RIÊNG</t>
  </si>
  <si>
    <t>DẺO SỮA DỪA</t>
  </si>
  <si>
    <t>BÁNH ĂN CHAY - ĂN KIẾNG</t>
  </si>
  <si>
    <t>XHS</t>
  </si>
  <si>
    <t>HẠT SEN HẠT CHIA</t>
  </si>
  <si>
    <t>XDX</t>
  </si>
  <si>
    <t>ĐẬU XANH HẠNH NHÂN</t>
  </si>
  <si>
    <t>XMD</t>
  </si>
  <si>
    <t>MÈ ĐEN HẠT DƯA</t>
  </si>
  <si>
    <t>NHÓM BÁNH THIẾU NHI</t>
  </si>
  <si>
    <t xml:space="preserve">Khách Hàng: </t>
  </si>
  <si>
    <t xml:space="preserve">Địa Chỉ: </t>
  </si>
  <si>
    <t xml:space="preserve">Người Liên Hệ: </t>
  </si>
  <si>
    <t xml:space="preserve">Điện Thoại: </t>
  </si>
  <si>
    <t xml:space="preserve">Ngày Giao: </t>
  </si>
  <si>
    <t xml:space="preserve">Địa Chỉ Giao Hàng: </t>
  </si>
  <si>
    <t>THÔNG TIN XUẤT HOÁ ĐƠN</t>
  </si>
  <si>
    <t>GHI CHÚ</t>
  </si>
  <si>
    <t>ĐẠI DIỆN BÁN HÀNG</t>
  </si>
  <si>
    <t>ĐẠI DIỆN MUA HÀNG</t>
  </si>
  <si>
    <t>Email: banhkinhdo.net@gmail.com</t>
  </si>
  <si>
    <t xml:space="preserve">NV Phụ Trách: </t>
  </si>
  <si>
    <t xml:space="preserve">Tên Công Ty: </t>
  </si>
  <si>
    <t xml:space="preserve">Mã Số Thuế: </t>
  </si>
  <si>
    <t xml:space="preserve">Email: </t>
  </si>
  <si>
    <t>PHIẾU GIAO HÀNG BÁNH TRUNG THU KINH ĐÔ</t>
  </si>
  <si>
    <r>
      <rPr>
        <b/>
        <sz val="10"/>
        <rFont val="Arial"/>
        <family val="2"/>
        <charset val="163"/>
      </rPr>
      <t>LONG NGƯ VỌNG NGUYỆT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6 bánh x 160g + 1 hộp trà Oolong 50g (xếp 3 hộp/thùng)</t>
    </r>
  </si>
  <si>
    <r>
      <rPr>
        <b/>
        <sz val="10"/>
        <rFont val="Arial"/>
        <family val="2"/>
      </rPr>
      <t>LONG NGƯ VỌNG NGUYỆT</t>
    </r>
    <r>
      <rPr>
        <sz val="10"/>
        <rFont val="Arial"/>
        <family val="2"/>
      </rPr>
      <t xml:space="preserve">
4</t>
    </r>
    <r>
      <rPr>
        <i/>
        <sz val="10"/>
        <rFont val="Arial"/>
        <family val="2"/>
      </rPr>
      <t xml:space="preserve"> bánh x 160g + 1 hộp trà Oolong 50g (xếp 4 hộp/thùng)</t>
    </r>
  </si>
  <si>
    <r>
      <rPr>
        <b/>
        <sz val="10"/>
        <rFont val="Arial"/>
        <family val="2"/>
      </rPr>
      <t>LONG NGƯ VỌNG NGUYỆT</t>
    </r>
    <r>
      <rPr>
        <sz val="10"/>
        <rFont val="Arial"/>
        <family val="2"/>
      </rPr>
      <t xml:space="preserve">
2</t>
    </r>
    <r>
      <rPr>
        <i/>
        <sz val="10"/>
        <rFont val="Arial"/>
        <family val="2"/>
      </rPr>
      <t xml:space="preserve"> bánh x 160g + 1 hộp trà Oolong 50g + Thiệp 3D (xếp 6 hộp/thùng)</t>
    </r>
  </si>
  <si>
    <t>NATV</t>
  </si>
  <si>
    <r>
      <rPr>
        <b/>
        <sz val="10"/>
        <rFont val="Arial"/>
        <family val="2"/>
      </rPr>
      <t>NGUYỆT ÁNH TƯỜNG VINH</t>
    </r>
    <r>
      <rPr>
        <sz val="10"/>
        <rFont val="Arial"/>
        <family val="2"/>
      </rPr>
      <t xml:space="preserve">
5</t>
    </r>
    <r>
      <rPr>
        <i/>
        <sz val="10"/>
        <rFont val="Arial"/>
        <family val="2"/>
      </rPr>
      <t xml:space="preserve"> bánh x 80g</t>
    </r>
  </si>
  <si>
    <t>NATA</t>
  </si>
  <si>
    <r>
      <rPr>
        <b/>
        <sz val="10"/>
        <rFont val="Arial"/>
        <family val="2"/>
      </rPr>
      <t>NGUYỆT ÁNH TRƯỜNG AN</t>
    </r>
    <r>
      <rPr>
        <sz val="10"/>
        <rFont val="Arial"/>
        <family val="2"/>
      </rPr>
      <t xml:space="preserve">
8</t>
    </r>
    <r>
      <rPr>
        <i/>
        <sz val="10"/>
        <rFont val="Arial"/>
        <family val="2"/>
      </rPr>
      <t xml:space="preserve"> bánh x 80g</t>
    </r>
  </si>
  <si>
    <r>
      <rPr>
        <b/>
        <sz val="10"/>
        <rFont val="Arial"/>
        <family val="2"/>
      </rPr>
      <t>HOÀNG KIM VINH HOA (VÀNG)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+ hộp trà Oolong 50g (xếp 5 hộp/thùng)</t>
    </r>
  </si>
  <si>
    <r>
      <rPr>
        <b/>
        <sz val="10"/>
        <rFont val="Arial"/>
        <family val="2"/>
      </rPr>
      <t>HOÀNG KIM VINH HIỂN (ĐỎ)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+ hộp trà Oolong 50g (xếp 5 hộp/thùng)</t>
    </r>
  </si>
  <si>
    <r>
      <rPr>
        <b/>
        <sz val="10"/>
        <rFont val="Arial"/>
        <family val="2"/>
      </rPr>
      <t>HỒNG NGỌC AN THỊNH (ĐỎ)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(xếp 8 hộp/thùng)</t>
    </r>
  </si>
  <si>
    <r>
      <rPr>
        <b/>
        <sz val="10"/>
        <rFont val="Arial"/>
        <family val="2"/>
      </rPr>
      <t>HỒNG NGỌC AN PHÚ (VÀNG)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(xếp 8 hộp/thùng)</t>
    </r>
  </si>
  <si>
    <r>
      <rPr>
        <b/>
        <sz val="10"/>
        <rFont val="Arial"/>
        <family val="2"/>
      </rPr>
      <t>HỒNG NGỌC AN LÀNH (XANH)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(xếp 8 hộp/thùng)</t>
    </r>
  </si>
  <si>
    <r>
      <rPr>
        <b/>
        <sz val="10"/>
        <rFont val="Arial"/>
        <family val="2"/>
      </rPr>
      <t>HỒNG NGỌC AN NHIÊN (VÀNG)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(xếp 8 hộp/thùng)</t>
    </r>
  </si>
  <si>
    <r>
      <rPr>
        <b/>
        <sz val="10"/>
        <rFont val="Arial"/>
        <family val="2"/>
      </rPr>
      <t>PHA LÊ VẠN PHÚC (XANH)</t>
    </r>
    <r>
      <rPr>
        <sz val="10"/>
        <rFont val="Arial"/>
        <family val="2"/>
      </rPr>
      <t xml:space="preserve">
8</t>
    </r>
    <r>
      <rPr>
        <i/>
        <sz val="10"/>
        <rFont val="Arial"/>
        <family val="2"/>
      </rPr>
      <t xml:space="preserve"> bánh x 80g (xếp 5 hộp/thùng)</t>
    </r>
  </si>
  <si>
    <r>
      <rPr>
        <b/>
        <sz val="10"/>
        <rFont val="Arial"/>
        <family val="2"/>
      </rPr>
      <t>HỒNG NGỌC TÂM AN (XANH)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4 bánh x 160g (xếp 8 hộp/thùng)</t>
    </r>
  </si>
  <si>
    <t>DÒNG BÁNH TRUNG THU HIỆN ĐẠI</t>
  </si>
  <si>
    <t>T6</t>
  </si>
  <si>
    <r>
      <t xml:space="preserve">HỘP BÁNH TRUNG THU TUYẾT
</t>
    </r>
    <r>
      <rPr>
        <sz val="10"/>
        <rFont val="Arial"/>
        <family val="2"/>
        <charset val="163"/>
      </rPr>
      <t>6 bánh x 80g (</t>
    </r>
    <r>
      <rPr>
        <i/>
        <sz val="10"/>
        <rFont val="Arial"/>
        <family val="2"/>
        <charset val="163"/>
      </rPr>
      <t>xếp 8 hộp/thùng)</t>
    </r>
  </si>
  <si>
    <r>
      <t xml:space="preserve">HỘP LAVA TRỨNG CHẢY - 3 BÁNH
</t>
    </r>
    <r>
      <rPr>
        <i/>
        <sz val="10"/>
        <rFont val="Arial"/>
        <family val="2"/>
        <charset val="163"/>
      </rPr>
      <t>3 bánh x 80g (xếp 12 hộp/thùng)</t>
    </r>
  </si>
  <si>
    <r>
      <t xml:space="preserve">HỘP LAVA TRỨNG CHẢY - 6 BÁNH
</t>
    </r>
    <r>
      <rPr>
        <sz val="10"/>
        <rFont val="Arial"/>
        <family val="2"/>
        <charset val="163"/>
      </rPr>
      <t>6 bánh x 80g (</t>
    </r>
    <r>
      <rPr>
        <i/>
        <sz val="10"/>
        <rFont val="Arial"/>
        <family val="2"/>
        <charset val="163"/>
      </rPr>
      <t>xếp 8 hộp/thùng)</t>
    </r>
  </si>
  <si>
    <t>COMBO GỢI Ý - Hộp 4 bánh</t>
  </si>
  <si>
    <t>COMBO GỢI Ý - Hộp 2 bánh</t>
  </si>
  <si>
    <t>BÁNH NƯỚNG TRUYỀN THỐNG</t>
  </si>
  <si>
    <t>HẠT SEN MỨT DỪA</t>
  </si>
  <si>
    <t>BÁNH DẺO</t>
  </si>
  <si>
    <t>LV1</t>
  </si>
  <si>
    <t>LAVA CHOCO TAN CHẢY - New</t>
  </si>
  <si>
    <t>X1</t>
  </si>
  <si>
    <t>TUYẾT TRÀ XANH NHẬT BẢN - New</t>
  </si>
  <si>
    <t>N1</t>
  </si>
  <si>
    <t>TUYẾT VỊ CAM YUZU - New</t>
  </si>
  <si>
    <t>LV</t>
  </si>
  <si>
    <t>BÁNH LÂN VÀNG - New</t>
  </si>
  <si>
    <t>60g</t>
  </si>
  <si>
    <t>DÒNG BÁNH TRĂNG VÀNG THƯỢNG HẠNG</t>
  </si>
  <si>
    <t>MÃ SP</t>
  </si>
  <si>
    <t>SL</t>
  </si>
  <si>
    <r>
      <rPr>
        <b/>
        <sz val="10"/>
        <rFont val="Arial"/>
        <family val="2"/>
      </rPr>
      <t xml:space="preserve">THẮT CHẶT THÂM GIAO: (Mã: 3,4,7,82)
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Jambom xá xíu 2 trứng 210g
+ Lạp xưởng ngũ hạt 2 trứng 210g
+ Dẻo hạt sen hạt dưa 1 trứng 230g
+ Sữa dừa hạt dưa 2 trứng 210g</t>
    </r>
  </si>
  <si>
    <t>New</t>
  </si>
  <si>
    <r>
      <rPr>
        <b/>
        <sz val="10"/>
        <rFont val="Arial"/>
        <family val="2"/>
      </rPr>
      <t xml:space="preserve">TRĂNG THU GIAO VỊ: (Mã: 41,R1,LV1,N1)
</t>
    </r>
    <r>
      <rPr>
        <sz val="10"/>
        <rFont val="Arial"/>
        <family val="2"/>
      </rPr>
      <t>+ Thập cẩm lạp xưởng 1 trứng 150g
+ Đậu đỏ 1 trứng 150g
+ Lava choco tan chảy 0 trứng 150g
+ Tuyết vị cam Yuzu 0 trứng 150g</t>
    </r>
  </si>
  <si>
    <t>HGV</t>
  </si>
  <si>
    <r>
      <rPr>
        <b/>
        <sz val="10"/>
        <rFont val="Arial"/>
        <family val="2"/>
        <charset val="163"/>
      </rPr>
      <t>LONG NGƯ VỌNG NGUYỆT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6 bánh x 160g + 1 hộp trà Oolong 50g (xếp 3 hộp/thùng)</t>
    </r>
  </si>
  <si>
    <r>
      <rPr>
        <b/>
        <sz val="10"/>
        <rFont val="Arial"/>
        <family val="2"/>
        <charset val="163"/>
      </rPr>
      <t>LONG NGƯ VỌNG NGUYỆT</t>
    </r>
    <r>
      <rPr>
        <sz val="10"/>
        <rFont val="Arial"/>
        <family val="2"/>
        <charset val="163"/>
      </rPr>
      <t xml:space="preserve">
4</t>
    </r>
    <r>
      <rPr>
        <i/>
        <sz val="10"/>
        <rFont val="Arial"/>
        <family val="2"/>
        <charset val="163"/>
      </rPr>
      <t xml:space="preserve"> bánh x 160g + 1 hộp trà Oolong 50g (xếp 4 hộp/thùng)</t>
    </r>
  </si>
  <si>
    <r>
      <rPr>
        <b/>
        <sz val="10"/>
        <rFont val="Arial"/>
        <family val="2"/>
        <charset val="163"/>
      </rPr>
      <t>LONG NGƯ VỌNG NGUYỆT</t>
    </r>
    <r>
      <rPr>
        <sz val="10"/>
        <rFont val="Arial"/>
        <family val="2"/>
        <charset val="163"/>
      </rPr>
      <t xml:space="preserve">
2</t>
    </r>
    <r>
      <rPr>
        <i/>
        <sz val="10"/>
        <rFont val="Arial"/>
        <family val="2"/>
        <charset val="163"/>
      </rPr>
      <t xml:space="preserve"> bánh x 160g + 1 hộp trà Oolong 50g + Thiệp 3D (xếp 6 hộp/thùng)</t>
    </r>
  </si>
  <si>
    <r>
      <rPr>
        <b/>
        <sz val="10"/>
        <rFont val="Arial"/>
        <family val="2"/>
        <charset val="163"/>
      </rPr>
      <t>NGUYỆT ÁNH TƯỜNG VINH</t>
    </r>
    <r>
      <rPr>
        <sz val="10"/>
        <rFont val="Arial"/>
        <family val="2"/>
        <charset val="163"/>
      </rPr>
      <t xml:space="preserve">
5</t>
    </r>
    <r>
      <rPr>
        <i/>
        <sz val="10"/>
        <rFont val="Arial"/>
        <family val="2"/>
        <charset val="163"/>
      </rPr>
      <t xml:space="preserve"> bánh x 80g</t>
    </r>
  </si>
  <si>
    <r>
      <rPr>
        <b/>
        <sz val="10"/>
        <rFont val="Arial"/>
        <family val="2"/>
        <charset val="163"/>
      </rPr>
      <t>NGUYỆT ÁNH CÁT TƯỜNG</t>
    </r>
    <r>
      <rPr>
        <sz val="10"/>
        <rFont val="Arial"/>
        <family val="2"/>
        <charset val="163"/>
      </rPr>
      <t xml:space="preserve">
6</t>
    </r>
    <r>
      <rPr>
        <i/>
        <sz val="10"/>
        <rFont val="Arial"/>
        <family val="2"/>
        <charset val="163"/>
      </rPr>
      <t xml:space="preserve"> bánh x 80g</t>
    </r>
  </si>
  <si>
    <r>
      <rPr>
        <b/>
        <sz val="10"/>
        <rFont val="Arial"/>
        <family val="2"/>
        <charset val="163"/>
      </rPr>
      <t>NGUYỆT ÁNH TRƯỜNG AN</t>
    </r>
    <r>
      <rPr>
        <sz val="10"/>
        <rFont val="Arial"/>
        <family val="2"/>
        <charset val="163"/>
      </rPr>
      <t xml:space="preserve">
8</t>
    </r>
    <r>
      <rPr>
        <i/>
        <sz val="10"/>
        <rFont val="Arial"/>
        <family val="2"/>
        <charset val="163"/>
      </rPr>
      <t xml:space="preserve"> bánh x 80g</t>
    </r>
  </si>
  <si>
    <r>
      <rPr>
        <b/>
        <sz val="10"/>
        <rFont val="Arial"/>
        <family val="2"/>
        <charset val="163"/>
      </rPr>
      <t>HOÀNG KIM VINH HOA (VÀNG)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+ hộp trà Oolong 50g (xếp 5 hộp/thùng)</t>
    </r>
  </si>
  <si>
    <r>
      <rPr>
        <b/>
        <sz val="10"/>
        <rFont val="Arial"/>
        <family val="2"/>
        <charset val="163"/>
      </rPr>
      <t>HOÀNG KIM VINH HIỂN (ĐỎ)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+ hộp trà Oolong 50g (xếp 5 hộp/thùng)</t>
    </r>
  </si>
  <si>
    <r>
      <rPr>
        <b/>
        <sz val="10"/>
        <rFont val="Arial"/>
        <family val="2"/>
        <charset val="163"/>
      </rPr>
      <t>HỒNG NGỌC AN THỊNH (ĐỎ)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(xếp 8 hộp/thùng)</t>
    </r>
  </si>
  <si>
    <r>
      <rPr>
        <b/>
        <sz val="10"/>
        <rFont val="Arial"/>
        <family val="2"/>
        <charset val="163"/>
      </rPr>
      <t>HỒNG NGỌC AN PHÚ (VÀNG)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(xếp 8 hộp/thùng)</t>
    </r>
  </si>
  <si>
    <r>
      <rPr>
        <b/>
        <sz val="10"/>
        <rFont val="Arial"/>
        <family val="2"/>
        <charset val="163"/>
      </rPr>
      <t>HỒNG NGỌC AN LÀNH (XANH)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(xếp 8 hộp/thùng)</t>
    </r>
  </si>
  <si>
    <r>
      <rPr>
        <b/>
        <sz val="10"/>
        <rFont val="Arial"/>
        <family val="2"/>
        <charset val="163"/>
      </rPr>
      <t>HỒNG NGỌC AN NHIÊN (VÀNG)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(xếp 8 hộp/thùng)</t>
    </r>
  </si>
  <si>
    <r>
      <rPr>
        <b/>
        <sz val="10"/>
        <rFont val="Arial"/>
        <family val="2"/>
        <charset val="163"/>
      </rPr>
      <t>PHA LÊ VẠN PHÚC (XANH)</t>
    </r>
    <r>
      <rPr>
        <sz val="10"/>
        <rFont val="Arial"/>
        <family val="2"/>
        <charset val="163"/>
      </rPr>
      <t xml:space="preserve">
8</t>
    </r>
    <r>
      <rPr>
        <i/>
        <sz val="10"/>
        <rFont val="Arial"/>
        <family val="2"/>
        <charset val="163"/>
      </rPr>
      <t xml:space="preserve"> bánh x 80g (xếp 5 hộp/thùng)</t>
    </r>
  </si>
  <si>
    <r>
      <rPr>
        <b/>
        <sz val="10"/>
        <rFont val="Arial"/>
        <family val="2"/>
        <charset val="163"/>
      </rPr>
      <t>HỒNG NGỌC TÂM AN (XANH)</t>
    </r>
    <r>
      <rPr>
        <sz val="10"/>
        <rFont val="Arial"/>
        <family val="2"/>
        <charset val="163"/>
      </rPr>
      <t xml:space="preserve">
</t>
    </r>
    <r>
      <rPr>
        <i/>
        <sz val="10"/>
        <rFont val="Arial"/>
        <family val="2"/>
        <charset val="163"/>
      </rPr>
      <t>4 bánh x 160g (xếp 8 hộp/thùng)</t>
    </r>
  </si>
  <si>
    <r>
      <rPr>
        <b/>
        <sz val="10"/>
        <rFont val="Arial"/>
        <family val="2"/>
        <charset val="163"/>
      </rPr>
      <t xml:space="preserve">PHÚ QUÝ MÃN ĐƯỜNG: (Mã: B,2,M,R )
</t>
    </r>
    <r>
      <rPr>
        <sz val="10"/>
        <rFont val="Arial"/>
        <family val="2"/>
        <charset val="163"/>
      </rPr>
      <t>+ Bào ngư 2 trứng 210g
+ Gà quay sốt X.O 2 trứng 210g
+ Khoai môn hạt sen 2 trứng 210g
+ Đậu đỏ kiểu Nhật 2 trứng 210g</t>
    </r>
  </si>
  <si>
    <r>
      <rPr>
        <b/>
        <sz val="10"/>
        <rFont val="Arial"/>
        <family val="2"/>
        <charset val="163"/>
      </rPr>
      <t xml:space="preserve">PHÚC LỘC THỌ TOÀN: (Mã: B,3,7,R )
</t>
    </r>
    <r>
      <rPr>
        <sz val="10"/>
        <rFont val="Arial"/>
        <family val="2"/>
        <charset val="163"/>
      </rPr>
      <t>+</t>
    </r>
    <r>
      <rPr>
        <b/>
        <sz val="10"/>
        <rFont val="Arial"/>
        <family val="2"/>
        <charset val="163"/>
      </rPr>
      <t xml:space="preserve"> </t>
    </r>
    <r>
      <rPr>
        <sz val="10"/>
        <rFont val="Arial"/>
        <family val="2"/>
        <charset val="163"/>
      </rPr>
      <t>Bào ngư 2 trứng 210g
+ Jambon xá xíu 2 trứng 210g
+ Sữa dừa hạt dưa 2 trứng 210g
+ Đậu đỏ kiểu Nhật 2 trứng 210g</t>
    </r>
  </si>
  <si>
    <r>
      <rPr>
        <b/>
        <sz val="10"/>
        <rFont val="Arial"/>
        <family val="2"/>
        <charset val="163"/>
      </rPr>
      <t xml:space="preserve">THẮT CHẶT THÂM GIAO: (Mã: 3,4,7,82)
</t>
    </r>
    <r>
      <rPr>
        <sz val="10"/>
        <rFont val="Arial"/>
        <family val="2"/>
        <charset val="163"/>
      </rPr>
      <t>+</t>
    </r>
    <r>
      <rPr>
        <b/>
        <sz val="10"/>
        <rFont val="Arial"/>
        <family val="2"/>
        <charset val="163"/>
      </rPr>
      <t xml:space="preserve"> </t>
    </r>
    <r>
      <rPr>
        <sz val="10"/>
        <rFont val="Arial"/>
        <family val="2"/>
        <charset val="163"/>
      </rPr>
      <t>Jambom xá xíu 2 trứng 210g
+ Lạp xưởng ngũ hạt 2 trứng 210g
+ Dẻo hạt sen hạt dưa 1 trứng 230g
+ Sữa dừa hạt dưa 2 trứng 210g</t>
    </r>
  </si>
  <si>
    <r>
      <rPr>
        <b/>
        <sz val="10"/>
        <rFont val="Arial"/>
        <family val="2"/>
        <charset val="163"/>
      </rPr>
      <t xml:space="preserve">AN KHANG PHÚ QUÝ: (Mã: 2,R,82,83)
</t>
    </r>
    <r>
      <rPr>
        <sz val="10"/>
        <rFont val="Arial"/>
        <family val="2"/>
        <charset val="163"/>
      </rPr>
      <t>+ Gà quay sốt X.O 2 trứng 210g
+ Đậu đỏ kiểu Nhật 2 trứng 210g
+ Dẻo hạt sen hạt dưa 1 trứng 230g
+ Dẻo hạt sen hạt dưa 1 trứng 230g</t>
    </r>
  </si>
  <si>
    <r>
      <rPr>
        <b/>
        <sz val="10"/>
        <rFont val="Arial"/>
        <family val="2"/>
        <charset val="163"/>
      </rPr>
      <t xml:space="preserve">GIA LẠC CÁT TƯỜNG: (Mã: M,7,85,86)
</t>
    </r>
    <r>
      <rPr>
        <sz val="10"/>
        <rFont val="Arial"/>
        <family val="2"/>
        <charset val="163"/>
      </rPr>
      <t>+</t>
    </r>
    <r>
      <rPr>
        <b/>
        <sz val="10"/>
        <rFont val="Arial"/>
        <family val="2"/>
        <charset val="163"/>
      </rPr>
      <t xml:space="preserve"> </t>
    </r>
    <r>
      <rPr>
        <sz val="10"/>
        <rFont val="Arial"/>
        <family val="2"/>
        <charset val="163"/>
      </rPr>
      <t>Khoai môn hạt sen 2 trứng 210g
+ Sữa dừa hạt dưa 2 trứng 210g
+ Dẻo hạt sen hạt dưa 0 trứng 230g
+ Dẻo đậu xanh hạt dưa 0 trứng 230g</t>
    </r>
  </si>
  <si>
    <r>
      <rPr>
        <b/>
        <sz val="10"/>
        <rFont val="Arial"/>
        <family val="2"/>
        <charset val="163"/>
      </rPr>
      <t xml:space="preserve">VŨ ĐIỆU TRĂNG RẰM: (Mã: 21,41,T1,M1)
</t>
    </r>
    <r>
      <rPr>
        <sz val="10"/>
        <rFont val="Arial"/>
        <family val="2"/>
        <charset val="163"/>
      </rPr>
      <t>+ Gà quay jambon 1 trứng 150g
+ Thập cẩm lạp xưởng 1 trứng 150g
+ Hạt sen trà xanh 1 trứng 150g
+ Khoai môn 1 trứng 150g</t>
    </r>
  </si>
  <si>
    <r>
      <rPr>
        <b/>
        <sz val="10"/>
        <rFont val="Arial"/>
        <family val="2"/>
        <charset val="163"/>
      </rPr>
      <t xml:space="preserve">TRĂNG THU GIAO VỊ: (Mã: 41,R1,LV1,N1)
</t>
    </r>
    <r>
      <rPr>
        <sz val="10"/>
        <rFont val="Arial"/>
        <family val="2"/>
        <charset val="163"/>
      </rPr>
      <t>+ Thập cẩm lạp xưởng 1 trứng 150g
+ Đậu đỏ 1 trứng 150g
+ Lava choco tan chảy 0 trứng 150g
+ Tuyết vị cam Yuzu 0 trứng 150g</t>
    </r>
  </si>
  <si>
    <r>
      <rPr>
        <b/>
        <sz val="10"/>
        <rFont val="Arial"/>
        <family val="2"/>
        <charset val="163"/>
      </rPr>
      <t xml:space="preserve">TRUNG THU SUM VẦY: (Mã: 40,60,95,99)
</t>
    </r>
    <r>
      <rPr>
        <sz val="10"/>
        <rFont val="Arial"/>
        <family val="2"/>
        <charset val="163"/>
      </rPr>
      <t>+ Thập cẩm lạp xưởng 0 trứng 150g
+ Đậu xanh 0 trứng 150g
+ Dẻo hạt sen 0 trứng 180g
+ Dẻo sầu riêng 0 trứng 180g</t>
    </r>
  </si>
  <si>
    <r>
      <rPr>
        <b/>
        <sz val="10"/>
        <rFont val="Arial"/>
        <family val="2"/>
        <charset val="163"/>
      </rPr>
      <t>ĐOÀN VIÊN: (Mã: 6,82)</t>
    </r>
    <r>
      <rPr>
        <sz val="10"/>
        <rFont val="Arial"/>
        <family val="2"/>
        <charset val="163"/>
      </rPr>
      <t xml:space="preserve">
+ Đậu xanh hạt dưa 2 trứng 210g
+ Dẻo hạt sen hạt dưa 1 trứng 230g</t>
    </r>
  </si>
  <si>
    <r>
      <rPr>
        <b/>
        <sz val="10"/>
        <rFont val="Arial"/>
        <family val="2"/>
        <charset val="163"/>
      </rPr>
      <t xml:space="preserve">TÌNH THÂN: (Mã: 21, M1)
</t>
    </r>
    <r>
      <rPr>
        <sz val="10"/>
        <rFont val="Arial"/>
        <family val="2"/>
        <charset val="163"/>
      </rPr>
      <t>+ Gà quay jambon 1 trứng 150g
+ Khoai môn 1 trứng 150g</t>
    </r>
  </si>
  <si>
    <r>
      <rPr>
        <b/>
        <sz val="10"/>
        <rFont val="Arial"/>
        <family val="2"/>
        <charset val="163"/>
      </rPr>
      <t xml:space="preserve">CÁT TƯỜNG: (Mã: 40,90 )
</t>
    </r>
    <r>
      <rPr>
        <sz val="10"/>
        <rFont val="Arial"/>
        <family val="2"/>
        <charset val="163"/>
      </rPr>
      <t>+ Thập cẩm lạp xưởng 0 trứng 150g
+ Dẻo sữa dừa 0 trứng 180g</t>
    </r>
  </si>
  <si>
    <t xml:space="preserve">NV Phụ Trách Đơn Hàng: </t>
  </si>
  <si>
    <t>Địa chỉ: 120/3/33 Đặng Thùy Trâm, Phường 13, Quận Bình Thạnh, TP.HCM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</si>
</sst>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39" x14ac:knownFonts="1">
    <font>
      <sz val="10"/>
      <color theme="1"/>
      <name val="Tahoma"/>
      <family val="2"/>
      <charset val="16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  <charset val="163"/>
    </font>
    <font>
      <sz val="11"/>
      <color theme="1"/>
      <name val="Arial"/>
      <family val="2"/>
    </font>
    <font>
      <u/>
      <sz val="10"/>
      <color theme="10"/>
      <name val="Tahoma"/>
      <family val="2"/>
      <charset val="163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rgb="FFFF0000"/>
      <name val="Arial"/>
      <family val="2"/>
    </font>
    <font>
      <i/>
      <sz val="10"/>
      <name val="Arial"/>
      <family val="2"/>
    </font>
    <font>
      <sz val="8"/>
      <name val="Tahoma"/>
      <family val="2"/>
      <charset val="163"/>
    </font>
    <font>
      <b/>
      <sz val="18"/>
      <color rgb="FFFF0000"/>
      <name val="Arial"/>
      <family val="2"/>
    </font>
    <font>
      <i/>
      <sz val="10"/>
      <name val="Arial"/>
      <family val="2"/>
      <charset val="163"/>
    </font>
    <font>
      <sz val="10"/>
      <name val="Arial"/>
      <family val="2"/>
      <charset val="163"/>
    </font>
    <font>
      <sz val="10"/>
      <color rgb="FF3E3E3E"/>
      <name val="Arial"/>
      <family val="2"/>
    </font>
    <font>
      <sz val="10"/>
      <name val="Tahoma"/>
      <family val="2"/>
      <charset val="163"/>
    </font>
    <font>
      <b/>
      <i/>
      <sz val="10"/>
      <color theme="1"/>
      <name val="Arial"/>
      <family val="2"/>
      <charset val="163"/>
    </font>
    <font>
      <b/>
      <sz val="10"/>
      <name val="Arial"/>
      <family val="2"/>
      <charset val="163"/>
    </font>
    <font>
      <b/>
      <sz val="13"/>
      <color rgb="FFFF0000"/>
      <name val="Arial"/>
      <family val="2"/>
      <charset val="163"/>
    </font>
    <font>
      <sz val="10"/>
      <color theme="1"/>
      <name val="Arial"/>
      <family val="2"/>
      <charset val="163"/>
    </font>
    <font>
      <b/>
      <sz val="12"/>
      <color rgb="FFFF0000"/>
      <name val="Arial"/>
      <family val="2"/>
      <charset val="163"/>
    </font>
    <font>
      <b/>
      <sz val="18"/>
      <color rgb="FFFF0000"/>
      <name val="Arial"/>
      <family val="2"/>
      <charset val="163"/>
    </font>
    <font>
      <b/>
      <sz val="10"/>
      <color theme="1"/>
      <name val="Arial"/>
      <family val="2"/>
      <charset val="163"/>
    </font>
    <font>
      <b/>
      <sz val="10"/>
      <color rgb="FFFF0000"/>
      <name val="Arial"/>
      <family val="2"/>
      <charset val="163"/>
    </font>
    <font>
      <b/>
      <sz val="11"/>
      <name val="Arial"/>
      <family val="2"/>
      <charset val="163"/>
    </font>
    <font>
      <sz val="11"/>
      <name val="Arial"/>
      <family val="2"/>
      <charset val="163"/>
    </font>
    <font>
      <sz val="10"/>
      <color rgb="FF3E3E3E"/>
      <name val="Arial"/>
      <family val="2"/>
      <charset val="163"/>
    </font>
    <font>
      <b/>
      <sz val="11"/>
      <color rgb="FFFF0000"/>
      <name val="Arial"/>
      <family val="2"/>
      <charset val="163"/>
    </font>
    <font>
      <b/>
      <sz val="11"/>
      <color theme="1"/>
      <name val="Arial"/>
      <family val="2"/>
      <charset val="163"/>
    </font>
    <font>
      <b/>
      <sz val="12"/>
      <color theme="1"/>
      <name val="Arial"/>
      <family val="2"/>
      <charset val="163"/>
    </font>
    <font>
      <b/>
      <sz val="12"/>
      <name val="Arial"/>
      <family val="2"/>
      <charset val="163"/>
    </font>
    <font>
      <sz val="12"/>
      <name val="Arial"/>
      <family val="2"/>
      <charset val="163"/>
    </font>
    <font>
      <sz val="12"/>
      <color theme="1"/>
      <name val="Arial"/>
      <family val="2"/>
      <charset val="163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4">
    <xf numFmtId="0" fontId="0" fillId="0" borderId="0" xfId="0"/>
    <xf numFmtId="0" fontId="10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3" fillId="2" borderId="0" xfId="4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4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10" fillId="2" borderId="0" xfId="0" applyFont="1" applyFill="1" applyAlignment="1">
      <alignment horizontal="right" vertical="center" wrapText="1"/>
    </xf>
    <xf numFmtId="0" fontId="2" fillId="2" borderId="0" xfId="4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2" fillId="2" borderId="0" xfId="8" applyFont="1" applyFill="1" applyBorder="1" applyAlignment="1" applyProtection="1">
      <alignment horizontal="center" vertical="center" wrapText="1"/>
    </xf>
    <xf numFmtId="49" fontId="12" fillId="2" borderId="8" xfId="1" applyNumberFormat="1" applyFont="1" applyFill="1" applyBorder="1" applyAlignment="1" applyProtection="1">
      <alignment vertical="center" wrapText="1"/>
    </xf>
    <xf numFmtId="166" fontId="12" fillId="2" borderId="9" xfId="1" applyNumberFormat="1" applyFont="1" applyFill="1" applyBorder="1" applyAlignment="1" applyProtection="1">
      <alignment horizontal="center" vertical="center" wrapText="1"/>
    </xf>
    <xf numFmtId="165" fontId="12" fillId="2" borderId="6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Alignment="1">
      <alignment horizontal="center" vertical="center" wrapText="1"/>
    </xf>
    <xf numFmtId="9" fontId="12" fillId="2" borderId="4" xfId="6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3" fontId="12" fillId="2" borderId="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right" vertical="center"/>
    </xf>
    <xf numFmtId="0" fontId="1" fillId="2" borderId="6" xfId="8" applyFont="1" applyFill="1" applyBorder="1" applyAlignment="1" applyProtection="1">
      <alignment horizontal="center" vertical="center" wrapText="1"/>
    </xf>
    <xf numFmtId="3" fontId="3" fillId="2" borderId="6" xfId="2" applyNumberFormat="1" applyFont="1" applyFill="1" applyBorder="1" applyAlignment="1" applyProtection="1">
      <alignment horizontal="center" vertical="center" wrapText="1"/>
    </xf>
    <xf numFmtId="3" fontId="1" fillId="2" borderId="6" xfId="1" applyNumberFormat="1" applyFont="1" applyFill="1" applyBorder="1" applyAlignment="1" applyProtection="1">
      <alignment horizontal="right" vertical="center" wrapText="1"/>
    </xf>
    <xf numFmtId="0" fontId="1" fillId="2" borderId="4" xfId="8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1" fillId="2" borderId="4" xfId="1" applyNumberFormat="1" applyFont="1" applyFill="1" applyBorder="1" applyAlignment="1" applyProtection="1">
      <alignment horizontal="right" vertical="center" wrapText="1"/>
    </xf>
    <xf numFmtId="3" fontId="1" fillId="2" borderId="7" xfId="1" applyNumberFormat="1" applyFont="1" applyFill="1" applyBorder="1" applyAlignment="1" applyProtection="1">
      <alignment horizontal="right" vertical="center" wrapText="1"/>
    </xf>
    <xf numFmtId="0" fontId="1" fillId="2" borderId="7" xfId="8" applyFont="1" applyFill="1" applyBorder="1" applyAlignment="1" applyProtection="1">
      <alignment horizontal="center" vertical="center" wrapText="1"/>
    </xf>
    <xf numFmtId="3" fontId="3" fillId="2" borderId="7" xfId="2" applyNumberFormat="1" applyFont="1" applyFill="1" applyBorder="1" applyAlignment="1" applyProtection="1">
      <alignment horizontal="center" vertical="center" wrapText="1"/>
    </xf>
    <xf numFmtId="165" fontId="1" fillId="2" borderId="4" xfId="1" applyNumberFormat="1" applyFont="1" applyFill="1" applyBorder="1" applyAlignment="1" applyProtection="1">
      <alignment horizontal="right" vertical="center" wrapText="1"/>
    </xf>
    <xf numFmtId="3" fontId="19" fillId="2" borderId="4" xfId="0" applyNumberFormat="1" applyFont="1" applyFill="1" applyBorder="1" applyAlignment="1">
      <alignment horizontal="right" vertical="center" wrapText="1"/>
    </xf>
    <xf numFmtId="3" fontId="19" fillId="2" borderId="15" xfId="0" applyNumberFormat="1" applyFont="1" applyFill="1" applyBorder="1" applyAlignment="1">
      <alignment horizontal="right" vertical="center" wrapText="1"/>
    </xf>
    <xf numFmtId="3" fontId="19" fillId="2" borderId="16" xfId="0" applyNumberFormat="1" applyFont="1" applyFill="1" applyBorder="1" applyAlignment="1">
      <alignment horizontal="right" vertical="center" wrapText="1"/>
    </xf>
    <xf numFmtId="0" fontId="1" fillId="2" borderId="17" xfId="8" applyFont="1" applyFill="1" applyBorder="1" applyAlignment="1" applyProtection="1">
      <alignment horizontal="center" vertical="center" wrapText="1"/>
    </xf>
    <xf numFmtId="165" fontId="1" fillId="2" borderId="6" xfId="1" applyNumberFormat="1" applyFont="1" applyFill="1" applyBorder="1" applyAlignment="1" applyProtection="1">
      <alignment horizontal="right" vertical="center" wrapText="1"/>
    </xf>
    <xf numFmtId="165" fontId="1" fillId="2" borderId="7" xfId="1" applyNumberFormat="1" applyFont="1" applyFill="1" applyBorder="1" applyAlignment="1" applyProtection="1">
      <alignment horizontal="right" vertical="center" wrapText="1"/>
    </xf>
    <xf numFmtId="0" fontId="18" fillId="2" borderId="1" xfId="8" applyFont="1" applyFill="1" applyBorder="1" applyAlignment="1" applyProtection="1">
      <alignment horizontal="left" vertical="center" wrapText="1"/>
    </xf>
    <xf numFmtId="0" fontId="1" fillId="2" borderId="1" xfId="8" applyFont="1" applyFill="1" applyBorder="1" applyAlignment="1" applyProtection="1">
      <alignment horizontal="left" vertical="center" wrapText="1"/>
    </xf>
    <xf numFmtId="0" fontId="3" fillId="2" borderId="4" xfId="8" applyFill="1" applyBorder="1" applyAlignment="1" applyProtection="1">
      <alignment horizontal="left" vertical="center" wrapText="1"/>
    </xf>
    <xf numFmtId="0" fontId="1" fillId="2" borderId="4" xfId="8" applyFont="1" applyFill="1" applyBorder="1" applyAlignment="1" applyProtection="1">
      <alignment horizontal="left" vertical="center" wrapText="1"/>
    </xf>
    <xf numFmtId="0" fontId="1" fillId="2" borderId="8" xfId="8" applyFont="1" applyFill="1" applyBorder="1" applyAlignment="1" applyProtection="1">
      <alignment horizontal="left" vertical="center" wrapText="1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" xfId="1" applyNumberFormat="1" applyFont="1" applyFill="1" applyBorder="1" applyAlignment="1" applyProtection="1">
      <alignment horizontal="center" vertical="center" wrapText="1"/>
    </xf>
    <xf numFmtId="0" fontId="3" fillId="4" borderId="2" xfId="8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3" xfId="2" applyNumberFormat="1" applyFont="1" applyFill="1" applyBorder="1" applyAlignment="1" applyProtection="1">
      <alignment horizontal="right" vertical="center" wrapText="1"/>
    </xf>
    <xf numFmtId="165" fontId="1" fillId="4" borderId="3" xfId="1" applyNumberFormat="1" applyFont="1" applyFill="1" applyBorder="1" applyAlignment="1" applyProtection="1">
      <alignment horizontal="right" vertical="center" wrapText="1"/>
    </xf>
    <xf numFmtId="165" fontId="3" fillId="4" borderId="18" xfId="2" applyNumberFormat="1" applyFont="1" applyFill="1" applyBorder="1" applyAlignment="1" applyProtection="1">
      <alignment horizontal="right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4" xfId="4" applyFont="1" applyBorder="1" applyAlignment="1">
      <alignment vertical="center" wrapText="1"/>
    </xf>
    <xf numFmtId="9" fontId="4" fillId="0" borderId="4" xfId="7" applyFont="1" applyFill="1" applyBorder="1" applyAlignment="1" applyProtection="1">
      <alignment horizontal="center" vertical="center" wrapText="1"/>
    </xf>
    <xf numFmtId="0" fontId="4" fillId="0" borderId="4" xfId="7" applyNumberFormat="1" applyFont="1" applyFill="1" applyBorder="1" applyAlignment="1" applyProtection="1">
      <alignment horizontal="center" vertical="center" wrapText="1"/>
    </xf>
    <xf numFmtId="0" fontId="17" fillId="2" borderId="4" xfId="8" applyFont="1" applyFill="1" applyBorder="1" applyAlignment="1" applyProtection="1">
      <alignment horizontal="center" vertical="center" wrapText="1"/>
    </xf>
    <xf numFmtId="0" fontId="24" fillId="3" borderId="0" xfId="0" applyFont="1" applyFill="1"/>
    <xf numFmtId="0" fontId="24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3" fontId="22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18" fillId="2" borderId="0" xfId="4" applyFont="1" applyFill="1"/>
    <xf numFmtId="0" fontId="18" fillId="2" borderId="0" xfId="4" applyFont="1" applyFill="1" applyAlignment="1">
      <alignment horizontal="center"/>
    </xf>
    <xf numFmtId="0" fontId="22" fillId="2" borderId="0" xfId="4" applyFont="1" applyFill="1" applyAlignment="1">
      <alignment horizontal="center"/>
    </xf>
    <xf numFmtId="0" fontId="27" fillId="2" borderId="4" xfId="0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left" vertical="center" wrapText="1"/>
    </xf>
    <xf numFmtId="0" fontId="27" fillId="3" borderId="0" xfId="0" applyFont="1" applyFill="1"/>
    <xf numFmtId="0" fontId="24" fillId="2" borderId="2" xfId="0" applyFont="1" applyFill="1" applyBorder="1" applyAlignment="1">
      <alignment vertical="center" wrapText="1"/>
    </xf>
    <xf numFmtId="0" fontId="24" fillId="3" borderId="0" xfId="0" applyFont="1" applyFill="1" applyAlignment="1">
      <alignment horizontal="center" vertical="center"/>
    </xf>
    <xf numFmtId="0" fontId="22" fillId="4" borderId="2" xfId="8" applyFont="1" applyFill="1" applyBorder="1" applyAlignment="1" applyProtection="1">
      <alignment horizontal="center" vertical="center" wrapText="1"/>
    </xf>
    <xf numFmtId="165" fontId="22" fillId="4" borderId="2" xfId="2" applyNumberFormat="1" applyFont="1" applyFill="1" applyBorder="1" applyAlignment="1" applyProtection="1">
      <alignment horizontal="center" vertical="center" wrapText="1"/>
    </xf>
    <xf numFmtId="165" fontId="22" fillId="4" borderId="3" xfId="2" applyNumberFormat="1" applyFont="1" applyFill="1" applyBorder="1" applyAlignment="1" applyProtection="1">
      <alignment horizontal="right" vertical="center" wrapText="1"/>
    </xf>
    <xf numFmtId="0" fontId="18" fillId="2" borderId="6" xfId="8" applyFont="1" applyFill="1" applyBorder="1" applyAlignment="1" applyProtection="1">
      <alignment horizontal="center" vertical="center" wrapText="1"/>
    </xf>
    <xf numFmtId="3" fontId="22" fillId="2" borderId="6" xfId="2" applyNumberFormat="1" applyFont="1" applyFill="1" applyBorder="1" applyAlignment="1" applyProtection="1">
      <alignment horizontal="center" vertical="center" wrapText="1"/>
    </xf>
    <xf numFmtId="3" fontId="18" fillId="2" borderId="6" xfId="1" applyNumberFormat="1" applyFont="1" applyFill="1" applyBorder="1" applyAlignment="1" applyProtection="1">
      <alignment horizontal="right" vertical="center" wrapText="1"/>
    </xf>
    <xf numFmtId="0" fontId="25" fillId="3" borderId="0" xfId="0" applyFont="1" applyFill="1"/>
    <xf numFmtId="0" fontId="18" fillId="2" borderId="4" xfId="8" applyFont="1" applyFill="1" applyBorder="1" applyAlignment="1" applyProtection="1">
      <alignment horizontal="center" vertical="center" wrapText="1"/>
    </xf>
    <xf numFmtId="3" fontId="22" fillId="2" borderId="4" xfId="2" applyNumberFormat="1" applyFont="1" applyFill="1" applyBorder="1" applyAlignment="1" applyProtection="1">
      <alignment horizontal="center" vertical="center" wrapText="1"/>
    </xf>
    <xf numFmtId="3" fontId="18" fillId="2" borderId="4" xfId="1" applyNumberFormat="1" applyFont="1" applyFill="1" applyBorder="1" applyAlignment="1" applyProtection="1">
      <alignment horizontal="right" vertical="center" wrapText="1"/>
    </xf>
    <xf numFmtId="3" fontId="18" fillId="2" borderId="7" xfId="1" applyNumberFormat="1" applyFont="1" applyFill="1" applyBorder="1" applyAlignment="1" applyProtection="1">
      <alignment horizontal="right" vertical="center" wrapText="1"/>
    </xf>
    <xf numFmtId="0" fontId="18" fillId="2" borderId="7" xfId="8" applyFont="1" applyFill="1" applyBorder="1" applyAlignment="1" applyProtection="1">
      <alignment horizontal="center" vertical="center" wrapText="1"/>
    </xf>
    <xf numFmtId="3" fontId="22" fillId="2" borderId="7" xfId="2" applyNumberFormat="1" applyFont="1" applyFill="1" applyBorder="1" applyAlignment="1" applyProtection="1">
      <alignment horizontal="center" vertical="center" wrapText="1"/>
    </xf>
    <xf numFmtId="0" fontId="22" fillId="2" borderId="4" xfId="8" applyFont="1" applyFill="1" applyBorder="1" applyAlignment="1" applyProtection="1">
      <alignment horizontal="left" vertical="center" wrapText="1"/>
    </xf>
    <xf numFmtId="165" fontId="18" fillId="2" borderId="4" xfId="1" applyNumberFormat="1" applyFont="1" applyFill="1" applyBorder="1" applyAlignment="1" applyProtection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0" fontId="18" fillId="2" borderId="4" xfId="8" applyFont="1" applyFill="1" applyBorder="1" applyAlignment="1" applyProtection="1">
      <alignment horizontal="left" vertical="center" wrapText="1"/>
    </xf>
    <xf numFmtId="0" fontId="18" fillId="2" borderId="8" xfId="8" applyFont="1" applyFill="1" applyBorder="1" applyAlignment="1" applyProtection="1">
      <alignment horizontal="left" vertical="center" wrapText="1"/>
    </xf>
    <xf numFmtId="3" fontId="31" fillId="2" borderId="15" xfId="0" applyNumberFormat="1" applyFont="1" applyFill="1" applyBorder="1" applyAlignment="1">
      <alignment horizontal="right" vertical="center" wrapText="1"/>
    </xf>
    <xf numFmtId="3" fontId="31" fillId="2" borderId="16" xfId="0" applyNumberFormat="1" applyFont="1" applyFill="1" applyBorder="1" applyAlignment="1">
      <alignment horizontal="right" vertical="center" wrapText="1"/>
    </xf>
    <xf numFmtId="0" fontId="18" fillId="2" borderId="17" xfId="8" applyFont="1" applyFill="1" applyBorder="1" applyAlignment="1" applyProtection="1">
      <alignment horizontal="center" vertical="center" wrapText="1"/>
    </xf>
    <xf numFmtId="165" fontId="18" fillId="4" borderId="3" xfId="1" applyNumberFormat="1" applyFont="1" applyFill="1" applyBorder="1" applyAlignment="1" applyProtection="1">
      <alignment horizontal="right" vertical="center" wrapText="1"/>
    </xf>
    <xf numFmtId="165" fontId="18" fillId="2" borderId="6" xfId="1" applyNumberFormat="1" applyFont="1" applyFill="1" applyBorder="1" applyAlignment="1" applyProtection="1">
      <alignment horizontal="right" vertical="center" wrapText="1"/>
    </xf>
    <xf numFmtId="165" fontId="22" fillId="4" borderId="18" xfId="2" applyNumberFormat="1" applyFont="1" applyFill="1" applyBorder="1" applyAlignment="1" applyProtection="1">
      <alignment horizontal="right" vertical="center" wrapText="1"/>
    </xf>
    <xf numFmtId="0" fontId="18" fillId="3" borderId="0" xfId="0" applyFont="1" applyFill="1"/>
    <xf numFmtId="165" fontId="18" fillId="2" borderId="7" xfId="1" applyNumberFormat="1" applyFont="1" applyFill="1" applyBorder="1" applyAlignment="1" applyProtection="1">
      <alignment horizontal="right" vertical="center" wrapText="1"/>
    </xf>
    <xf numFmtId="0" fontId="30" fillId="2" borderId="1" xfId="8" applyFont="1" applyFill="1" applyBorder="1" applyAlignment="1" applyProtection="1">
      <alignment horizontal="center" vertical="center" wrapText="1"/>
    </xf>
    <xf numFmtId="0" fontId="30" fillId="2" borderId="2" xfId="8" applyFont="1" applyFill="1" applyBorder="1" applyAlignment="1" applyProtection="1">
      <alignment horizontal="center" vertical="center" wrapText="1"/>
    </xf>
    <xf numFmtId="49" fontId="32" fillId="2" borderId="2" xfId="1" applyNumberFormat="1" applyFont="1" applyFill="1" applyBorder="1" applyAlignment="1" applyProtection="1">
      <alignment vertical="center" wrapText="1"/>
    </xf>
    <xf numFmtId="166" fontId="32" fillId="2" borderId="3" xfId="1" applyNumberFormat="1" applyFont="1" applyFill="1" applyBorder="1" applyAlignment="1" applyProtection="1">
      <alignment horizontal="center" vertical="center" wrapText="1"/>
    </xf>
    <xf numFmtId="165" fontId="32" fillId="2" borderId="3" xfId="1" applyNumberFormat="1" applyFont="1" applyFill="1" applyBorder="1" applyAlignment="1" applyProtection="1">
      <alignment horizontal="right" vertical="center" wrapText="1"/>
    </xf>
    <xf numFmtId="0" fontId="29" fillId="2" borderId="1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horizontal="center" vertical="center" wrapText="1"/>
    </xf>
    <xf numFmtId="9" fontId="32" fillId="2" borderId="3" xfId="6" applyFont="1" applyFill="1" applyBorder="1" applyAlignment="1" applyProtection="1">
      <alignment horizontal="right" vertical="center" wrapText="1"/>
      <protection locked="0"/>
    </xf>
    <xf numFmtId="0" fontId="33" fillId="2" borderId="1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 wrapText="1"/>
    </xf>
    <xf numFmtId="3" fontId="32" fillId="2" borderId="3" xfId="0" applyNumberFormat="1" applyFont="1" applyFill="1" applyBorder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49" fontId="32" fillId="2" borderId="0" xfId="0" applyNumberFormat="1" applyFont="1" applyFill="1" applyAlignment="1">
      <alignment horizontal="center" vertical="center" wrapText="1"/>
    </xf>
    <xf numFmtId="3" fontId="32" fillId="2" borderId="0" xfId="0" applyNumberFormat="1" applyFont="1" applyFill="1" applyAlignment="1">
      <alignment vertical="center" wrapText="1"/>
    </xf>
    <xf numFmtId="0" fontId="28" fillId="2" borderId="4" xfId="0" applyFont="1" applyFill="1" applyBorder="1" applyAlignment="1">
      <alignment horizontal="right" vertical="center" wrapText="1"/>
    </xf>
    <xf numFmtId="0" fontId="28" fillId="2" borderId="0" xfId="0" applyFont="1" applyFill="1" applyAlignment="1">
      <alignment vertical="center" wrapText="1"/>
    </xf>
    <xf numFmtId="0" fontId="28" fillId="2" borderId="4" xfId="0" applyFont="1" applyFill="1" applyBorder="1" applyAlignment="1">
      <alignment vertical="center" wrapText="1"/>
    </xf>
    <xf numFmtId="0" fontId="27" fillId="2" borderId="0" xfId="0" applyFont="1" applyFill="1" applyAlignment="1">
      <alignment horizontal="left" vertical="center" wrapText="1"/>
    </xf>
    <xf numFmtId="9" fontId="34" fillId="2" borderId="0" xfId="0" applyNumberFormat="1" applyFont="1" applyFill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34" fillId="3" borderId="0" xfId="0" applyFont="1" applyFill="1"/>
    <xf numFmtId="0" fontId="36" fillId="2" borderId="0" xfId="0" applyFont="1" applyFill="1" applyAlignment="1">
      <alignment vertical="center" wrapText="1"/>
    </xf>
    <xf numFmtId="0" fontId="37" fillId="3" borderId="0" xfId="0" applyFont="1" applyFill="1"/>
    <xf numFmtId="0" fontId="18" fillId="2" borderId="0" xfId="0" applyFont="1" applyFill="1" applyAlignment="1">
      <alignment vertical="center" wrapText="1"/>
    </xf>
    <xf numFmtId="0" fontId="30" fillId="0" borderId="6" xfId="1" applyNumberFormat="1" applyFont="1" applyFill="1" applyBorder="1" applyAlignment="1" applyProtection="1">
      <alignment horizontal="center" vertical="center" wrapText="1"/>
      <protection locked="0"/>
    </xf>
    <xf numFmtId="165" fontId="29" fillId="0" borderId="4" xfId="1" applyNumberFormat="1" applyFont="1" applyFill="1" applyBorder="1" applyAlignment="1" applyProtection="1">
      <alignment horizontal="center" vertical="center" wrapText="1"/>
    </xf>
    <xf numFmtId="0" fontId="29" fillId="0" borderId="4" xfId="4" applyFont="1" applyBorder="1" applyAlignment="1">
      <alignment horizontal="center" vertical="center" wrapText="1"/>
    </xf>
    <xf numFmtId="9" fontId="29" fillId="0" borderId="4" xfId="7" applyFont="1" applyFill="1" applyBorder="1" applyAlignment="1" applyProtection="1">
      <alignment horizontal="center" vertical="center" wrapText="1"/>
    </xf>
    <xf numFmtId="0" fontId="29" fillId="0" borderId="4" xfId="7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38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1" fillId="2" borderId="0" xfId="3" applyFont="1" applyFill="1" applyAlignment="1" applyProtection="1">
      <alignment horizontal="center" vertical="center"/>
      <protection locked="0"/>
    </xf>
    <xf numFmtId="0" fontId="20" fillId="2" borderId="0" xfId="3" applyFont="1" applyFill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9" fontId="8" fillId="2" borderId="0" xfId="0" applyNumberFormat="1" applyFont="1" applyFill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35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center" vertical="center" wrapText="1"/>
    </xf>
    <xf numFmtId="9" fontId="34" fillId="2" borderId="0" xfId="0" applyNumberFormat="1" applyFont="1" applyFill="1" applyAlignment="1">
      <alignment horizontal="center" vertical="center" wrapText="1"/>
    </xf>
    <xf numFmtId="9" fontId="37" fillId="2" borderId="0" xfId="0" applyNumberFormat="1" applyFont="1" applyFill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6" fillId="2" borderId="0" xfId="5" applyFont="1" applyFill="1" applyAlignment="1">
      <alignment horizontal="center" vertical="center" wrapText="1"/>
    </xf>
    <xf numFmtId="0" fontId="24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center"/>
    </xf>
    <xf numFmtId="0" fontId="25" fillId="2" borderId="0" xfId="3" applyFont="1" applyFill="1" applyAlignment="1" applyProtection="1">
      <alignment horizontal="center" vertic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</cellXfs>
  <cellStyles count="9">
    <cellStyle name="Comma" xfId="1" builtinId="3"/>
    <cellStyle name="Comma 3 6" xfId="2" xr:uid="{00000000-0005-0000-0000-000001000000}"/>
    <cellStyle name="Hyperlink" xfId="3" builtinId="8"/>
    <cellStyle name="Normal" xfId="0" builtinId="0"/>
    <cellStyle name="Normal 5 2 9" xfId="4" xr:uid="{00000000-0005-0000-0000-000004000000}"/>
    <cellStyle name="Normal_Budget P&amp;L Form" xfId="5" xr:uid="{00000000-0005-0000-0000-000005000000}"/>
    <cellStyle name="Percent" xfId="6" builtinId="5"/>
    <cellStyle name="Percent 3 2 7" xfId="7" xr:uid="{00000000-0005-0000-0000-000007000000}"/>
    <cellStyle name="RowLevel_1 2" xfId="8" xr:uid="{00000000-0005-0000-0000-000008000000}"/>
  </cellStyles>
  <dxfs count="0"/>
  <tableStyles count="0" defaultTableStyle="TableStyleMedium9" defaultPivotStyle="PivotStyleLight16"/>
  <colors>
    <mruColors>
      <color rgb="FFFFFFCC"/>
      <color rgb="FFFFE24F"/>
      <color rgb="FFFFDD33"/>
      <color rgb="FFFFDA21"/>
      <color rgb="FFFFD700"/>
      <color rgb="FFFFF68F"/>
      <color rgb="FFFFEC8B"/>
      <color rgb="FFEEE8AA"/>
      <color rgb="FFEEE8EA"/>
      <color rgb="FFFFD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6" name="Graphics 2">
          <a:extLst>
            <a:ext uri="{FF2B5EF4-FFF2-40B4-BE49-F238E27FC236}">
              <a16:creationId xmlns:a16="http://schemas.microsoft.com/office/drawing/2014/main" id="{00000000-0008-0000-0000-00009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7" name="Graphics 2">
          <a:extLst>
            <a:ext uri="{FF2B5EF4-FFF2-40B4-BE49-F238E27FC236}">
              <a16:creationId xmlns:a16="http://schemas.microsoft.com/office/drawing/2014/main" id="{00000000-0008-0000-0000-00009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8" name="Graphics 2">
          <a:extLst>
            <a:ext uri="{FF2B5EF4-FFF2-40B4-BE49-F238E27FC236}">
              <a16:creationId xmlns:a16="http://schemas.microsoft.com/office/drawing/2014/main" id="{00000000-0008-0000-0000-00009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9" name="Graphics 2">
          <a:extLst>
            <a:ext uri="{FF2B5EF4-FFF2-40B4-BE49-F238E27FC236}">
              <a16:creationId xmlns:a16="http://schemas.microsoft.com/office/drawing/2014/main" id="{00000000-0008-0000-0000-00009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190500</xdr:rowOff>
    </xdr:from>
    <xdr:to>
      <xdr:col>1</xdr:col>
      <xdr:colOff>479164</xdr:colOff>
      <xdr:row>4</xdr:row>
      <xdr:rowOff>83820</xdr:rowOff>
    </xdr:to>
    <xdr:pic>
      <xdr:nvPicPr>
        <xdr:cNvPr id="3" name="Picture 6" descr="BÁNH MÌ KINH &amp;Dstrok;Ô">
          <a:extLst>
            <a:ext uri="{FF2B5EF4-FFF2-40B4-BE49-F238E27FC236}">
              <a16:creationId xmlns:a16="http://schemas.microsoft.com/office/drawing/2014/main" id="{02F18737-A752-4C26-9C38-5152CC78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951604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3" name="Graphics 2">
          <a:extLst>
            <a:ext uri="{FF2B5EF4-FFF2-40B4-BE49-F238E27FC236}">
              <a16:creationId xmlns:a16="http://schemas.microsoft.com/office/drawing/2014/main" id="{00000000-0008-0000-01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4" name="Graphics 2">
          <a:extLst>
            <a:ext uri="{FF2B5EF4-FFF2-40B4-BE49-F238E27FC236}">
              <a16:creationId xmlns:a16="http://schemas.microsoft.com/office/drawing/2014/main" id="{00000000-0008-0000-01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5" name="Graphics 2">
          <a:extLst>
            <a:ext uri="{FF2B5EF4-FFF2-40B4-BE49-F238E27FC236}">
              <a16:creationId xmlns:a16="http://schemas.microsoft.com/office/drawing/2014/main" id="{00000000-0008-0000-01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6" name="Graphics 2">
          <a:extLst>
            <a:ext uri="{FF2B5EF4-FFF2-40B4-BE49-F238E27FC236}">
              <a16:creationId xmlns:a16="http://schemas.microsoft.com/office/drawing/2014/main" id="{00000000-0008-0000-01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7" name="Graphics 2">
          <a:extLst>
            <a:ext uri="{FF2B5EF4-FFF2-40B4-BE49-F238E27FC236}">
              <a16:creationId xmlns:a16="http://schemas.microsoft.com/office/drawing/2014/main" id="{00000000-0008-0000-0100-00006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8" name="Graphics 2">
          <a:extLst>
            <a:ext uri="{FF2B5EF4-FFF2-40B4-BE49-F238E27FC236}">
              <a16:creationId xmlns:a16="http://schemas.microsoft.com/office/drawing/2014/main" id="{00000000-0008-0000-01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9" name="Graphics 2">
          <a:extLst>
            <a:ext uri="{FF2B5EF4-FFF2-40B4-BE49-F238E27FC236}">
              <a16:creationId xmlns:a16="http://schemas.microsoft.com/office/drawing/2014/main" id="{00000000-0008-0000-01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0" name="Graphics 2">
          <a:extLst>
            <a:ext uri="{FF2B5EF4-FFF2-40B4-BE49-F238E27FC236}">
              <a16:creationId xmlns:a16="http://schemas.microsoft.com/office/drawing/2014/main" id="{00000000-0008-0000-01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1" name="Graphics 2">
          <a:extLst>
            <a:ext uri="{FF2B5EF4-FFF2-40B4-BE49-F238E27FC236}">
              <a16:creationId xmlns:a16="http://schemas.microsoft.com/office/drawing/2014/main" id="{00000000-0008-0000-01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2" name="Graphics 2">
          <a:extLst>
            <a:ext uri="{FF2B5EF4-FFF2-40B4-BE49-F238E27FC236}">
              <a16:creationId xmlns:a16="http://schemas.microsoft.com/office/drawing/2014/main" id="{00000000-0008-0000-01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3" name="Graphics 2">
          <a:extLst>
            <a:ext uri="{FF2B5EF4-FFF2-40B4-BE49-F238E27FC236}">
              <a16:creationId xmlns:a16="http://schemas.microsoft.com/office/drawing/2014/main" id="{00000000-0008-0000-01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365760</xdr:colOff>
      <xdr:row>0</xdr:row>
      <xdr:rowOff>167640</xdr:rowOff>
    </xdr:from>
    <xdr:to>
      <xdr:col>1</xdr:col>
      <xdr:colOff>456304</xdr:colOff>
      <xdr:row>4</xdr:row>
      <xdr:rowOff>60960</xdr:rowOff>
    </xdr:to>
    <xdr:pic>
      <xdr:nvPicPr>
        <xdr:cNvPr id="2" name="Picture 6" descr="BÁNH MÌ KINH &amp;Dstrok;Ô">
          <a:extLst>
            <a:ext uri="{FF2B5EF4-FFF2-40B4-BE49-F238E27FC236}">
              <a16:creationId xmlns:a16="http://schemas.microsoft.com/office/drawing/2014/main" id="{62B2BAF2-BB4A-4AFC-9EA1-A08AA7B2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67640"/>
          <a:ext cx="951604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8"/>
  <sheetViews>
    <sheetView tabSelected="1" zoomScaleNormal="100" workbookViewId="0">
      <selection activeCell="A16" sqref="A16"/>
    </sheetView>
  </sheetViews>
  <sheetFormatPr defaultColWidth="9" defaultRowHeight="13.2" x14ac:dyDescent="0.25"/>
  <cols>
    <col min="1" max="1" width="10.77734375" style="8" customWidth="1"/>
    <col min="2" max="2" width="56.33203125" style="8" customWidth="1"/>
    <col min="3" max="3" width="15.44140625" style="8" customWidth="1"/>
    <col min="4" max="4" width="16.88671875" style="8" customWidth="1"/>
    <col min="5" max="5" width="12.109375" style="8" customWidth="1"/>
    <col min="6" max="6" width="9.44140625" style="8" bestFit="1" customWidth="1"/>
    <col min="7" max="7" width="16.5546875" style="8" bestFit="1" customWidth="1"/>
    <col min="8" max="16384" width="9" style="8"/>
  </cols>
  <sheetData>
    <row r="1" spans="1:7" ht="24" customHeight="1" x14ac:dyDescent="0.3">
      <c r="A1" s="149" t="s">
        <v>10</v>
      </c>
      <c r="B1" s="149"/>
      <c r="C1" s="149"/>
      <c r="D1" s="149"/>
      <c r="E1" s="149"/>
      <c r="F1" s="149"/>
      <c r="G1" s="149"/>
    </row>
    <row r="2" spans="1:7" x14ac:dyDescent="0.25">
      <c r="A2" s="150" t="s">
        <v>190</v>
      </c>
      <c r="B2" s="150"/>
      <c r="C2" s="150"/>
      <c r="D2" s="150"/>
      <c r="E2" s="150"/>
      <c r="F2" s="150"/>
      <c r="G2" s="150"/>
    </row>
    <row r="3" spans="1:7" ht="15.6" x14ac:dyDescent="0.25">
      <c r="A3" s="151" t="s">
        <v>11</v>
      </c>
      <c r="B3" s="151"/>
      <c r="C3" s="151"/>
      <c r="D3" s="151"/>
      <c r="E3" s="151"/>
      <c r="F3" s="151"/>
      <c r="G3" s="151"/>
    </row>
    <row r="4" spans="1:7" x14ac:dyDescent="0.25">
      <c r="A4" s="152" t="s">
        <v>117</v>
      </c>
      <c r="B4" s="152"/>
      <c r="C4" s="152"/>
      <c r="D4" s="152"/>
      <c r="E4" s="152"/>
      <c r="F4" s="152"/>
      <c r="G4" s="152"/>
    </row>
    <row r="5" spans="1:7" x14ac:dyDescent="0.25">
      <c r="A5" s="152" t="s">
        <v>12</v>
      </c>
      <c r="B5" s="152"/>
      <c r="C5" s="152"/>
      <c r="D5" s="152"/>
      <c r="E5" s="152"/>
      <c r="F5" s="152"/>
      <c r="G5" s="152"/>
    </row>
    <row r="6" spans="1:7" x14ac:dyDescent="0.25">
      <c r="A6" s="1"/>
      <c r="B6" s="1"/>
      <c r="C6" s="1"/>
      <c r="D6" s="150"/>
      <c r="E6" s="150"/>
      <c r="F6" s="5"/>
      <c r="G6" s="2"/>
    </row>
    <row r="7" spans="1:7" x14ac:dyDescent="0.25">
      <c r="A7" s="1"/>
      <c r="B7" s="1"/>
      <c r="C7" s="1"/>
      <c r="D7" s="3"/>
      <c r="E7" s="3"/>
      <c r="F7" s="5"/>
      <c r="G7" s="2"/>
    </row>
    <row r="8" spans="1:7" ht="24" customHeight="1" x14ac:dyDescent="0.25">
      <c r="A8" s="153" t="s">
        <v>13</v>
      </c>
      <c r="B8" s="153"/>
      <c r="C8" s="153"/>
      <c r="D8" s="153"/>
      <c r="E8" s="153"/>
      <c r="F8" s="153"/>
      <c r="G8" s="153"/>
    </row>
    <row r="9" spans="1:7" ht="16.5" customHeight="1" x14ac:dyDescent="0.25">
      <c r="A9" s="14"/>
      <c r="B9" s="154"/>
      <c r="C9" s="154"/>
      <c r="D9" s="154"/>
      <c r="E9" s="154"/>
      <c r="F9" s="6"/>
      <c r="G9" s="4"/>
    </row>
    <row r="10" spans="1:7" ht="13.8" x14ac:dyDescent="0.25">
      <c r="A10" s="15"/>
      <c r="B10" s="15"/>
      <c r="C10" s="15"/>
      <c r="D10" s="17"/>
      <c r="E10" s="18"/>
      <c r="F10" s="159" t="s">
        <v>4</v>
      </c>
      <c r="G10" s="160"/>
    </row>
    <row r="11" spans="1:7" ht="13.8" x14ac:dyDescent="0.25">
      <c r="A11" s="15"/>
      <c r="B11" s="15"/>
      <c r="C11" s="15"/>
      <c r="D11" s="17"/>
      <c r="E11" s="18"/>
      <c r="F11" s="155"/>
      <c r="G11" s="156"/>
    </row>
    <row r="12" spans="1:7" ht="12.75" customHeight="1" x14ac:dyDescent="0.25">
      <c r="A12" s="15"/>
      <c r="B12" s="15"/>
      <c r="C12" s="15"/>
      <c r="D12" s="17"/>
      <c r="E12" s="18"/>
      <c r="F12" s="155" t="s">
        <v>3</v>
      </c>
      <c r="G12" s="156"/>
    </row>
    <row r="13" spans="1:7" ht="12.75" customHeight="1" x14ac:dyDescent="0.25">
      <c r="A13" s="7"/>
      <c r="B13" s="7"/>
      <c r="C13" s="7"/>
      <c r="D13" s="7"/>
      <c r="E13" s="13"/>
      <c r="F13" s="157"/>
      <c r="G13" s="158"/>
    </row>
    <row r="14" spans="1:7" s="9" customFormat="1" ht="38.4" customHeight="1" x14ac:dyDescent="0.25">
      <c r="A14" s="68" t="s">
        <v>158</v>
      </c>
      <c r="B14" s="68" t="s">
        <v>7</v>
      </c>
      <c r="C14" s="69"/>
      <c r="D14" s="68" t="s">
        <v>14</v>
      </c>
      <c r="E14" s="70" t="s">
        <v>8</v>
      </c>
      <c r="F14" s="71" t="s">
        <v>159</v>
      </c>
      <c r="G14" s="70" t="s">
        <v>9</v>
      </c>
    </row>
    <row r="15" spans="1:7" s="9" customFormat="1" ht="24" customHeight="1" x14ac:dyDescent="0.25">
      <c r="A15" s="63"/>
      <c r="B15" s="63" t="s">
        <v>157</v>
      </c>
      <c r="C15" s="63"/>
      <c r="D15" s="64"/>
      <c r="E15" s="65"/>
      <c r="F15" s="64"/>
      <c r="G15" s="65"/>
    </row>
    <row r="16" spans="1:7" ht="42.6" customHeight="1" x14ac:dyDescent="0.25">
      <c r="A16" s="40" t="s">
        <v>15</v>
      </c>
      <c r="B16" s="56" t="s">
        <v>123</v>
      </c>
      <c r="C16" s="40"/>
      <c r="D16" s="41"/>
      <c r="E16" s="42">
        <v>5000000</v>
      </c>
      <c r="F16" s="61"/>
      <c r="G16" s="62">
        <f t="shared" ref="G16" si="0">E16*F16</f>
        <v>0</v>
      </c>
    </row>
    <row r="17" spans="1:9" ht="42.6" customHeight="1" x14ac:dyDescent="0.25">
      <c r="A17" s="40" t="s">
        <v>17</v>
      </c>
      <c r="B17" s="57" t="s">
        <v>124</v>
      </c>
      <c r="C17" s="40"/>
      <c r="D17" s="41"/>
      <c r="E17" s="42">
        <v>1500000</v>
      </c>
      <c r="F17" s="61"/>
      <c r="G17" s="62">
        <f t="shared" ref="G17:G79" si="1">E17*F17</f>
        <v>0</v>
      </c>
    </row>
    <row r="18" spans="1:9" ht="42.6" customHeight="1" x14ac:dyDescent="0.25">
      <c r="A18" s="40" t="s">
        <v>16</v>
      </c>
      <c r="B18" s="57" t="s">
        <v>125</v>
      </c>
      <c r="C18" s="40"/>
      <c r="D18" s="41"/>
      <c r="E18" s="42">
        <v>650000</v>
      </c>
      <c r="F18" s="61"/>
      <c r="G18" s="62">
        <f t="shared" si="1"/>
        <v>0</v>
      </c>
    </row>
    <row r="19" spans="1:9" ht="42.6" customHeight="1" x14ac:dyDescent="0.3">
      <c r="A19" s="40" t="s">
        <v>126</v>
      </c>
      <c r="B19" s="57" t="s">
        <v>127</v>
      </c>
      <c r="C19" s="40"/>
      <c r="D19" s="41"/>
      <c r="E19" s="42">
        <v>600000</v>
      </c>
      <c r="F19" s="61"/>
      <c r="G19" s="62">
        <f t="shared" si="1"/>
        <v>0</v>
      </c>
      <c r="I19" s="12"/>
    </row>
    <row r="20" spans="1:9" ht="42.6" customHeight="1" x14ac:dyDescent="0.25">
      <c r="A20" s="40" t="s">
        <v>18</v>
      </c>
      <c r="B20" s="57" t="s">
        <v>19</v>
      </c>
      <c r="C20" s="40"/>
      <c r="D20" s="41"/>
      <c r="E20" s="42">
        <v>680000</v>
      </c>
      <c r="F20" s="61"/>
      <c r="G20" s="62">
        <f t="shared" si="1"/>
        <v>0</v>
      </c>
    </row>
    <row r="21" spans="1:9" ht="42.6" customHeight="1" x14ac:dyDescent="0.25">
      <c r="A21" s="43" t="s">
        <v>128</v>
      </c>
      <c r="B21" s="57" t="s">
        <v>129</v>
      </c>
      <c r="C21" s="43"/>
      <c r="D21" s="44"/>
      <c r="E21" s="45">
        <v>800000</v>
      </c>
      <c r="F21" s="61"/>
      <c r="G21" s="62">
        <f t="shared" si="1"/>
        <v>0</v>
      </c>
    </row>
    <row r="22" spans="1:9" ht="42.6" customHeight="1" x14ac:dyDescent="0.25">
      <c r="A22" s="43" t="s">
        <v>20</v>
      </c>
      <c r="B22" s="57" t="s">
        <v>130</v>
      </c>
      <c r="C22" s="43"/>
      <c r="D22" s="44"/>
      <c r="E22" s="45">
        <v>1350000</v>
      </c>
      <c r="F22" s="61"/>
      <c r="G22" s="62">
        <f t="shared" si="1"/>
        <v>0</v>
      </c>
    </row>
    <row r="23" spans="1:9" ht="42.6" customHeight="1" x14ac:dyDescent="0.25">
      <c r="A23" s="43" t="s">
        <v>21</v>
      </c>
      <c r="B23" s="57" t="s">
        <v>131</v>
      </c>
      <c r="C23" s="43"/>
      <c r="D23" s="44"/>
      <c r="E23" s="45">
        <v>1350000</v>
      </c>
      <c r="F23" s="61"/>
      <c r="G23" s="62">
        <f t="shared" si="1"/>
        <v>0</v>
      </c>
    </row>
    <row r="24" spans="1:9" ht="42.6" customHeight="1" x14ac:dyDescent="0.25">
      <c r="A24" s="43" t="s">
        <v>22</v>
      </c>
      <c r="B24" s="57" t="s">
        <v>132</v>
      </c>
      <c r="C24" s="43"/>
      <c r="D24" s="44"/>
      <c r="E24" s="45">
        <v>800000</v>
      </c>
      <c r="F24" s="61"/>
      <c r="G24" s="62">
        <f t="shared" si="1"/>
        <v>0</v>
      </c>
    </row>
    <row r="25" spans="1:9" ht="42.6" customHeight="1" x14ac:dyDescent="0.25">
      <c r="A25" s="43" t="s">
        <v>23</v>
      </c>
      <c r="B25" s="57" t="s">
        <v>133</v>
      </c>
      <c r="C25" s="43"/>
      <c r="D25" s="44"/>
      <c r="E25" s="45">
        <v>800000</v>
      </c>
      <c r="F25" s="61"/>
      <c r="G25" s="62">
        <f t="shared" si="1"/>
        <v>0</v>
      </c>
    </row>
    <row r="26" spans="1:9" s="10" customFormat="1" ht="42.6" customHeight="1" x14ac:dyDescent="0.25">
      <c r="A26" s="43" t="s">
        <v>24</v>
      </c>
      <c r="B26" s="57" t="s">
        <v>134</v>
      </c>
      <c r="C26" s="43"/>
      <c r="D26" s="44"/>
      <c r="E26" s="45">
        <v>660000</v>
      </c>
      <c r="F26" s="61"/>
      <c r="G26" s="62">
        <f t="shared" si="1"/>
        <v>0</v>
      </c>
    </row>
    <row r="27" spans="1:9" ht="42.6" customHeight="1" x14ac:dyDescent="0.25">
      <c r="A27" s="40" t="s">
        <v>25</v>
      </c>
      <c r="B27" s="57" t="s">
        <v>135</v>
      </c>
      <c r="C27" s="40"/>
      <c r="D27" s="41"/>
      <c r="E27" s="42">
        <v>660000</v>
      </c>
      <c r="F27" s="61"/>
      <c r="G27" s="62">
        <f t="shared" si="1"/>
        <v>0</v>
      </c>
    </row>
    <row r="28" spans="1:9" ht="42.6" customHeight="1" x14ac:dyDescent="0.25">
      <c r="A28" s="43" t="s">
        <v>26</v>
      </c>
      <c r="B28" s="57" t="s">
        <v>136</v>
      </c>
      <c r="C28" s="43"/>
      <c r="D28" s="44"/>
      <c r="E28" s="46">
        <v>1000000</v>
      </c>
      <c r="F28" s="61"/>
      <c r="G28" s="62">
        <f t="shared" si="1"/>
        <v>0</v>
      </c>
    </row>
    <row r="29" spans="1:9" ht="42.6" customHeight="1" x14ac:dyDescent="0.25">
      <c r="A29" s="47" t="s">
        <v>27</v>
      </c>
      <c r="B29" s="57" t="s">
        <v>137</v>
      </c>
      <c r="C29" s="47"/>
      <c r="D29" s="48"/>
      <c r="E29" s="46">
        <v>600000</v>
      </c>
      <c r="F29" s="61"/>
      <c r="G29" s="62">
        <f t="shared" si="1"/>
        <v>0</v>
      </c>
    </row>
    <row r="30" spans="1:9" ht="24" customHeight="1" x14ac:dyDescent="0.25">
      <c r="A30" s="63"/>
      <c r="B30" s="63" t="s">
        <v>138</v>
      </c>
      <c r="C30" s="63"/>
      <c r="D30" s="64"/>
      <c r="E30" s="65"/>
      <c r="F30" s="65"/>
      <c r="G30" s="65"/>
    </row>
    <row r="31" spans="1:9" ht="37.799999999999997" customHeight="1" x14ac:dyDescent="0.25">
      <c r="A31" s="43" t="s">
        <v>139</v>
      </c>
      <c r="B31" s="58" t="s">
        <v>140</v>
      </c>
      <c r="C31" s="43"/>
      <c r="D31" s="44"/>
      <c r="E31" s="45">
        <v>500000</v>
      </c>
      <c r="F31" s="61"/>
      <c r="G31" s="62">
        <f t="shared" si="1"/>
        <v>0</v>
      </c>
    </row>
    <row r="32" spans="1:9" ht="37.799999999999997" customHeight="1" x14ac:dyDescent="0.25">
      <c r="A32" s="43" t="s">
        <v>28</v>
      </c>
      <c r="B32" s="58" t="s">
        <v>141</v>
      </c>
      <c r="C32" s="43"/>
      <c r="D32" s="43"/>
      <c r="E32" s="49">
        <v>300000</v>
      </c>
      <c r="F32" s="61"/>
      <c r="G32" s="62">
        <f t="shared" si="1"/>
        <v>0</v>
      </c>
    </row>
    <row r="33" spans="1:7" ht="37.799999999999997" customHeight="1" x14ac:dyDescent="0.25">
      <c r="A33" s="43" t="s">
        <v>29</v>
      </c>
      <c r="B33" s="58" t="s">
        <v>142</v>
      </c>
      <c r="C33" s="43"/>
      <c r="D33" s="43"/>
      <c r="E33" s="49">
        <v>500000</v>
      </c>
      <c r="F33" s="61"/>
      <c r="G33" s="62">
        <f t="shared" si="1"/>
        <v>0</v>
      </c>
    </row>
    <row r="34" spans="1:7" ht="37.799999999999997" customHeight="1" x14ac:dyDescent="0.25">
      <c r="A34" s="43" t="s">
        <v>30</v>
      </c>
      <c r="B34" s="58" t="s">
        <v>31</v>
      </c>
      <c r="C34" s="43"/>
      <c r="D34" s="43"/>
      <c r="E34" s="49">
        <v>500000</v>
      </c>
      <c r="F34" s="61"/>
      <c r="G34" s="62">
        <f t="shared" si="1"/>
        <v>0</v>
      </c>
    </row>
    <row r="35" spans="1:7" ht="24" customHeight="1" x14ac:dyDescent="0.25">
      <c r="A35" s="63"/>
      <c r="B35" s="63" t="s">
        <v>143</v>
      </c>
      <c r="C35" s="63"/>
      <c r="D35" s="64"/>
      <c r="E35" s="65"/>
      <c r="F35" s="65"/>
      <c r="G35" s="65"/>
    </row>
    <row r="36" spans="1:7" ht="78" customHeight="1" x14ac:dyDescent="0.25">
      <c r="A36" s="40" t="s">
        <v>32</v>
      </c>
      <c r="B36" s="57" t="s">
        <v>33</v>
      </c>
      <c r="C36" s="40"/>
      <c r="D36" s="41"/>
      <c r="E36" s="42">
        <v>537000</v>
      </c>
      <c r="F36" s="61"/>
      <c r="G36" s="62">
        <f t="shared" si="1"/>
        <v>0</v>
      </c>
    </row>
    <row r="37" spans="1:7" ht="78" customHeight="1" x14ac:dyDescent="0.25">
      <c r="A37" s="43" t="s">
        <v>34</v>
      </c>
      <c r="B37" s="57" t="s">
        <v>35</v>
      </c>
      <c r="C37" s="43"/>
      <c r="D37" s="44"/>
      <c r="E37" s="45">
        <v>521000</v>
      </c>
      <c r="F37" s="61"/>
      <c r="G37" s="62">
        <f t="shared" si="1"/>
        <v>0</v>
      </c>
    </row>
    <row r="38" spans="1:7" ht="78" customHeight="1" x14ac:dyDescent="0.25">
      <c r="A38" s="43" t="s">
        <v>36</v>
      </c>
      <c r="B38" s="57" t="s">
        <v>160</v>
      </c>
      <c r="C38" s="43"/>
      <c r="D38" s="44"/>
      <c r="E38" s="45">
        <v>452000</v>
      </c>
      <c r="F38" s="61"/>
      <c r="G38" s="62">
        <f t="shared" si="1"/>
        <v>0</v>
      </c>
    </row>
    <row r="39" spans="1:7" ht="78" customHeight="1" x14ac:dyDescent="0.25">
      <c r="A39" s="43" t="s">
        <v>37</v>
      </c>
      <c r="B39" s="57" t="s">
        <v>38</v>
      </c>
      <c r="C39" s="43"/>
      <c r="D39" s="44"/>
      <c r="E39" s="45">
        <v>412000</v>
      </c>
      <c r="F39" s="61"/>
      <c r="G39" s="62">
        <f t="shared" si="1"/>
        <v>0</v>
      </c>
    </row>
    <row r="40" spans="1:7" ht="78" customHeight="1" x14ac:dyDescent="0.25">
      <c r="A40" s="43" t="s">
        <v>39</v>
      </c>
      <c r="B40" s="57" t="s">
        <v>40</v>
      </c>
      <c r="C40" s="43"/>
      <c r="D40" s="44"/>
      <c r="E40" s="45">
        <v>358000</v>
      </c>
      <c r="F40" s="61"/>
      <c r="G40" s="62">
        <f t="shared" si="1"/>
        <v>0</v>
      </c>
    </row>
    <row r="41" spans="1:7" ht="78" customHeight="1" x14ac:dyDescent="0.25">
      <c r="A41" s="43" t="s">
        <v>41</v>
      </c>
      <c r="B41" s="57" t="s">
        <v>42</v>
      </c>
      <c r="C41" s="43"/>
      <c r="D41" s="44"/>
      <c r="E41" s="45">
        <v>298000</v>
      </c>
      <c r="F41" s="61"/>
      <c r="G41" s="62">
        <f t="shared" si="1"/>
        <v>0</v>
      </c>
    </row>
    <row r="42" spans="1:7" ht="78" customHeight="1" x14ac:dyDescent="0.25">
      <c r="A42" s="43" t="s">
        <v>163</v>
      </c>
      <c r="B42" s="57" t="s">
        <v>162</v>
      </c>
      <c r="C42" s="72" t="s">
        <v>161</v>
      </c>
      <c r="D42" s="44"/>
      <c r="E42" s="45">
        <v>264000</v>
      </c>
      <c r="F42" s="61"/>
      <c r="G42" s="62">
        <f t="shared" si="1"/>
        <v>0</v>
      </c>
    </row>
    <row r="43" spans="1:7" ht="78" customHeight="1" x14ac:dyDescent="0.25">
      <c r="A43" s="43" t="s">
        <v>43</v>
      </c>
      <c r="B43" s="57" t="s">
        <v>44</v>
      </c>
      <c r="C43" s="43"/>
      <c r="D43" s="44"/>
      <c r="E43" s="45">
        <v>254000</v>
      </c>
      <c r="F43" s="61"/>
      <c r="G43" s="62">
        <f t="shared" si="1"/>
        <v>0</v>
      </c>
    </row>
    <row r="44" spans="1:7" ht="24" customHeight="1" x14ac:dyDescent="0.25">
      <c r="A44" s="63"/>
      <c r="B44" s="63" t="s">
        <v>144</v>
      </c>
      <c r="C44" s="63"/>
      <c r="D44" s="64"/>
      <c r="E44" s="65"/>
      <c r="F44" s="65"/>
      <c r="G44" s="65"/>
    </row>
    <row r="45" spans="1:7" ht="51" customHeight="1" x14ac:dyDescent="0.25">
      <c r="A45" s="40" t="s">
        <v>45</v>
      </c>
      <c r="B45" s="57" t="s">
        <v>46</v>
      </c>
      <c r="C45" s="40"/>
      <c r="D45" s="41"/>
      <c r="E45" s="42">
        <v>188000</v>
      </c>
      <c r="F45" s="61"/>
      <c r="G45" s="62">
        <f t="shared" si="1"/>
        <v>0</v>
      </c>
    </row>
    <row r="46" spans="1:7" ht="51" customHeight="1" x14ac:dyDescent="0.25">
      <c r="A46" s="43" t="s">
        <v>47</v>
      </c>
      <c r="B46" s="57" t="s">
        <v>48</v>
      </c>
      <c r="C46" s="43"/>
      <c r="D46" s="44"/>
      <c r="E46" s="45">
        <v>151000</v>
      </c>
      <c r="F46" s="61"/>
      <c r="G46" s="62">
        <f t="shared" si="1"/>
        <v>0</v>
      </c>
    </row>
    <row r="47" spans="1:7" ht="51" customHeight="1" x14ac:dyDescent="0.25">
      <c r="A47" s="43" t="s">
        <v>49</v>
      </c>
      <c r="B47" s="57" t="s">
        <v>50</v>
      </c>
      <c r="C47" s="43"/>
      <c r="D47" s="44"/>
      <c r="E47" s="45">
        <v>132000</v>
      </c>
      <c r="F47" s="61"/>
      <c r="G47" s="62">
        <f t="shared" si="1"/>
        <v>0</v>
      </c>
    </row>
    <row r="48" spans="1:7" ht="24" customHeight="1" x14ac:dyDescent="0.25">
      <c r="A48" s="63"/>
      <c r="B48" s="63" t="s">
        <v>145</v>
      </c>
      <c r="C48" s="63"/>
      <c r="D48" s="63"/>
      <c r="E48" s="65"/>
      <c r="F48" s="65"/>
      <c r="G48" s="65"/>
    </row>
    <row r="49" spans="1:7" ht="19.8" customHeight="1" x14ac:dyDescent="0.25">
      <c r="A49" s="43">
        <v>24</v>
      </c>
      <c r="B49" s="57" t="s">
        <v>51</v>
      </c>
      <c r="C49" s="43" t="s">
        <v>52</v>
      </c>
      <c r="D49" s="43" t="s">
        <v>53</v>
      </c>
      <c r="E49" s="50">
        <v>428000</v>
      </c>
      <c r="F49" s="61"/>
      <c r="G49" s="62">
        <f t="shared" si="1"/>
        <v>0</v>
      </c>
    </row>
    <row r="50" spans="1:7" ht="19.8" customHeight="1" x14ac:dyDescent="0.25">
      <c r="A50" s="43" t="s">
        <v>54</v>
      </c>
      <c r="B50" s="59" t="s">
        <v>55</v>
      </c>
      <c r="C50" s="43" t="s">
        <v>56</v>
      </c>
      <c r="D50" s="43" t="s">
        <v>57</v>
      </c>
      <c r="E50" s="50">
        <v>183000</v>
      </c>
      <c r="F50" s="61"/>
      <c r="G50" s="62">
        <f t="shared" si="1"/>
        <v>0</v>
      </c>
    </row>
    <row r="51" spans="1:7" ht="19.8" customHeight="1" x14ac:dyDescent="0.25">
      <c r="A51" s="43">
        <v>2</v>
      </c>
      <c r="B51" s="59" t="s">
        <v>51</v>
      </c>
      <c r="C51" s="43" t="s">
        <v>56</v>
      </c>
      <c r="D51" s="43" t="s">
        <v>57</v>
      </c>
      <c r="E51" s="50">
        <v>146000</v>
      </c>
      <c r="F51" s="61"/>
      <c r="G51" s="62">
        <f t="shared" si="1"/>
        <v>0</v>
      </c>
    </row>
    <row r="52" spans="1:7" ht="19.8" customHeight="1" x14ac:dyDescent="0.25">
      <c r="A52" s="40">
        <v>3</v>
      </c>
      <c r="B52" s="60" t="s">
        <v>58</v>
      </c>
      <c r="C52" s="43" t="s">
        <v>56</v>
      </c>
      <c r="D52" s="40" t="s">
        <v>57</v>
      </c>
      <c r="E52" s="51">
        <v>134000</v>
      </c>
      <c r="F52" s="61"/>
      <c r="G52" s="62">
        <f t="shared" si="1"/>
        <v>0</v>
      </c>
    </row>
    <row r="53" spans="1:7" ht="19.8" customHeight="1" x14ac:dyDescent="0.25">
      <c r="A53" s="43">
        <v>4</v>
      </c>
      <c r="B53" s="57" t="s">
        <v>59</v>
      </c>
      <c r="C53" s="43" t="s">
        <v>56</v>
      </c>
      <c r="D53" s="40" t="s">
        <v>57</v>
      </c>
      <c r="E53" s="52">
        <v>134000</v>
      </c>
      <c r="F53" s="61"/>
      <c r="G53" s="62">
        <f t="shared" si="1"/>
        <v>0</v>
      </c>
    </row>
    <row r="54" spans="1:7" ht="19.8" customHeight="1" x14ac:dyDescent="0.25">
      <c r="A54" s="43">
        <v>5</v>
      </c>
      <c r="B54" s="57" t="s">
        <v>146</v>
      </c>
      <c r="C54" s="43" t="s">
        <v>56</v>
      </c>
      <c r="D54" s="40" t="s">
        <v>57</v>
      </c>
      <c r="E54" s="52">
        <v>110000</v>
      </c>
      <c r="F54" s="61"/>
      <c r="G54" s="62">
        <f t="shared" si="1"/>
        <v>0</v>
      </c>
    </row>
    <row r="55" spans="1:7" ht="19.8" customHeight="1" x14ac:dyDescent="0.25">
      <c r="A55" s="43" t="s">
        <v>60</v>
      </c>
      <c r="B55" s="57" t="s">
        <v>61</v>
      </c>
      <c r="C55" s="43" t="s">
        <v>56</v>
      </c>
      <c r="D55" s="40" t="s">
        <v>57</v>
      </c>
      <c r="E55" s="52">
        <v>110000</v>
      </c>
      <c r="F55" s="61"/>
      <c r="G55" s="62">
        <f t="shared" si="1"/>
        <v>0</v>
      </c>
    </row>
    <row r="56" spans="1:7" ht="19.8" customHeight="1" x14ac:dyDescent="0.25">
      <c r="A56" s="43">
        <v>6</v>
      </c>
      <c r="B56" s="57" t="s">
        <v>62</v>
      </c>
      <c r="C56" s="43" t="s">
        <v>56</v>
      </c>
      <c r="D56" s="40" t="s">
        <v>57</v>
      </c>
      <c r="E56" s="52">
        <v>106000</v>
      </c>
      <c r="F56" s="61"/>
      <c r="G56" s="62">
        <f t="shared" si="1"/>
        <v>0</v>
      </c>
    </row>
    <row r="57" spans="1:7" ht="19.8" customHeight="1" x14ac:dyDescent="0.25">
      <c r="A57" s="43" t="s">
        <v>63</v>
      </c>
      <c r="B57" s="57" t="s">
        <v>64</v>
      </c>
      <c r="C57" s="43" t="s">
        <v>56</v>
      </c>
      <c r="D57" s="40" t="s">
        <v>57</v>
      </c>
      <c r="E57" s="52">
        <v>106000</v>
      </c>
      <c r="F57" s="61"/>
      <c r="G57" s="62">
        <f t="shared" si="1"/>
        <v>0</v>
      </c>
    </row>
    <row r="58" spans="1:7" ht="19.8" customHeight="1" x14ac:dyDescent="0.25">
      <c r="A58" s="47" t="s">
        <v>65</v>
      </c>
      <c r="B58" s="57" t="s">
        <v>66</v>
      </c>
      <c r="C58" s="43" t="s">
        <v>56</v>
      </c>
      <c r="D58" s="53" t="s">
        <v>57</v>
      </c>
      <c r="E58" s="52">
        <v>106000</v>
      </c>
      <c r="F58" s="61"/>
      <c r="G58" s="62">
        <f t="shared" si="1"/>
        <v>0</v>
      </c>
    </row>
    <row r="59" spans="1:7" ht="19.8" customHeight="1" x14ac:dyDescent="0.25">
      <c r="A59" s="43">
        <v>7</v>
      </c>
      <c r="B59" s="57" t="s">
        <v>67</v>
      </c>
      <c r="C59" s="43" t="s">
        <v>56</v>
      </c>
      <c r="D59" s="40" t="s">
        <v>57</v>
      </c>
      <c r="E59" s="52">
        <v>102000</v>
      </c>
      <c r="F59" s="61"/>
      <c r="G59" s="62">
        <f t="shared" si="1"/>
        <v>0</v>
      </c>
    </row>
    <row r="60" spans="1:7" ht="24" customHeight="1" x14ac:dyDescent="0.25">
      <c r="A60" s="43" t="s">
        <v>68</v>
      </c>
      <c r="B60" s="57" t="s">
        <v>69</v>
      </c>
      <c r="C60" s="43" t="s">
        <v>56</v>
      </c>
      <c r="D60" s="40" t="s">
        <v>57</v>
      </c>
      <c r="E60" s="52">
        <v>102000</v>
      </c>
      <c r="F60" s="61"/>
      <c r="G60" s="62">
        <f t="shared" si="1"/>
        <v>0</v>
      </c>
    </row>
    <row r="61" spans="1:7" ht="24" customHeight="1" x14ac:dyDescent="0.25">
      <c r="A61" s="63"/>
      <c r="B61" s="63" t="s">
        <v>147</v>
      </c>
      <c r="C61" s="63"/>
      <c r="D61" s="63"/>
      <c r="E61" s="66"/>
      <c r="F61" s="66"/>
      <c r="G61" s="66"/>
    </row>
    <row r="62" spans="1:7" ht="19.8" customHeight="1" x14ac:dyDescent="0.25">
      <c r="A62" s="40">
        <v>82</v>
      </c>
      <c r="B62" s="57" t="s">
        <v>90</v>
      </c>
      <c r="C62" s="40" t="s">
        <v>72</v>
      </c>
      <c r="D62" s="40" t="s">
        <v>91</v>
      </c>
      <c r="E62" s="54">
        <v>82000</v>
      </c>
      <c r="F62" s="61"/>
      <c r="G62" s="62">
        <f t="shared" si="1"/>
        <v>0</v>
      </c>
    </row>
    <row r="63" spans="1:7" ht="19.8" customHeight="1" x14ac:dyDescent="0.25">
      <c r="A63" s="40">
        <v>83</v>
      </c>
      <c r="B63" s="57" t="s">
        <v>92</v>
      </c>
      <c r="C63" s="40" t="s">
        <v>72</v>
      </c>
      <c r="D63" s="40" t="s">
        <v>91</v>
      </c>
      <c r="E63" s="54">
        <v>82000</v>
      </c>
      <c r="F63" s="61"/>
      <c r="G63" s="62">
        <f t="shared" si="1"/>
        <v>0</v>
      </c>
    </row>
    <row r="64" spans="1:7" ht="19.8" customHeight="1" x14ac:dyDescent="0.25">
      <c r="A64" s="40">
        <v>85</v>
      </c>
      <c r="B64" s="57" t="s">
        <v>90</v>
      </c>
      <c r="C64" s="40"/>
      <c r="D64" s="40" t="s">
        <v>91</v>
      </c>
      <c r="E64" s="54">
        <v>75000</v>
      </c>
      <c r="F64" s="61"/>
      <c r="G64" s="62">
        <f t="shared" si="1"/>
        <v>0</v>
      </c>
    </row>
    <row r="65" spans="1:7" ht="24" customHeight="1" x14ac:dyDescent="0.25">
      <c r="A65" s="40">
        <v>86</v>
      </c>
      <c r="B65" s="57" t="s">
        <v>92</v>
      </c>
      <c r="C65" s="40"/>
      <c r="D65" s="40" t="s">
        <v>91</v>
      </c>
      <c r="E65" s="54">
        <v>75000</v>
      </c>
      <c r="F65" s="61"/>
      <c r="G65" s="62">
        <f t="shared" si="1"/>
        <v>0</v>
      </c>
    </row>
    <row r="66" spans="1:7" ht="24" customHeight="1" x14ac:dyDescent="0.25">
      <c r="A66" s="63"/>
      <c r="B66" s="63" t="s">
        <v>145</v>
      </c>
      <c r="C66" s="63"/>
      <c r="D66" s="63"/>
      <c r="E66" s="67"/>
      <c r="F66" s="67"/>
      <c r="G66" s="67"/>
    </row>
    <row r="67" spans="1:7" ht="19.8" customHeight="1" x14ac:dyDescent="0.25">
      <c r="A67" s="43" t="s">
        <v>70</v>
      </c>
      <c r="B67" s="57" t="s">
        <v>71</v>
      </c>
      <c r="C67" s="43" t="s">
        <v>72</v>
      </c>
      <c r="D67" s="40" t="s">
        <v>73</v>
      </c>
      <c r="E67" s="49">
        <v>99000</v>
      </c>
      <c r="F67" s="61"/>
      <c r="G67" s="62">
        <f t="shared" si="1"/>
        <v>0</v>
      </c>
    </row>
    <row r="68" spans="1:7" ht="19.8" customHeight="1" x14ac:dyDescent="0.25">
      <c r="A68" s="43">
        <v>21</v>
      </c>
      <c r="B68" s="57" t="s">
        <v>74</v>
      </c>
      <c r="C68" s="43" t="s">
        <v>72</v>
      </c>
      <c r="D68" s="43" t="s">
        <v>73</v>
      </c>
      <c r="E68" s="49">
        <v>84000</v>
      </c>
      <c r="F68" s="61"/>
      <c r="G68" s="62">
        <f t="shared" si="1"/>
        <v>0</v>
      </c>
    </row>
    <row r="69" spans="1:7" ht="19.8" customHeight="1" x14ac:dyDescent="0.25">
      <c r="A69" s="43">
        <v>20</v>
      </c>
      <c r="B69" s="57" t="s">
        <v>74</v>
      </c>
      <c r="C69" s="43"/>
      <c r="D69" s="40" t="s">
        <v>73</v>
      </c>
      <c r="E69" s="49">
        <v>79000</v>
      </c>
      <c r="F69" s="61"/>
      <c r="G69" s="62">
        <f t="shared" si="1"/>
        <v>0</v>
      </c>
    </row>
    <row r="70" spans="1:7" ht="19.8" customHeight="1" x14ac:dyDescent="0.25">
      <c r="A70" s="43">
        <v>31</v>
      </c>
      <c r="B70" s="57" t="s">
        <v>75</v>
      </c>
      <c r="C70" s="43" t="s">
        <v>72</v>
      </c>
      <c r="D70" s="40" t="s">
        <v>73</v>
      </c>
      <c r="E70" s="49">
        <v>77000</v>
      </c>
      <c r="F70" s="61"/>
      <c r="G70" s="62">
        <f t="shared" si="1"/>
        <v>0</v>
      </c>
    </row>
    <row r="71" spans="1:7" ht="19.8" customHeight="1" x14ac:dyDescent="0.25">
      <c r="A71" s="43">
        <v>41</v>
      </c>
      <c r="B71" s="57" t="s">
        <v>76</v>
      </c>
      <c r="C71" s="43" t="s">
        <v>72</v>
      </c>
      <c r="D71" s="40" t="s">
        <v>73</v>
      </c>
      <c r="E71" s="49">
        <v>77000</v>
      </c>
      <c r="F71" s="61"/>
      <c r="G71" s="62">
        <f t="shared" si="1"/>
        <v>0</v>
      </c>
    </row>
    <row r="72" spans="1:7" ht="19.8" customHeight="1" x14ac:dyDescent="0.25">
      <c r="A72" s="43">
        <v>40</v>
      </c>
      <c r="B72" s="57" t="s">
        <v>76</v>
      </c>
      <c r="C72" s="43"/>
      <c r="D72" s="40" t="s">
        <v>73</v>
      </c>
      <c r="E72" s="49">
        <v>72000</v>
      </c>
      <c r="F72" s="61"/>
      <c r="G72" s="62">
        <f t="shared" si="1"/>
        <v>0</v>
      </c>
    </row>
    <row r="73" spans="1:7" ht="19.8" customHeight="1" x14ac:dyDescent="0.25">
      <c r="A73" s="43">
        <v>51</v>
      </c>
      <c r="B73" s="57" t="s">
        <v>77</v>
      </c>
      <c r="C73" s="43" t="s">
        <v>72</v>
      </c>
      <c r="D73" s="40" t="s">
        <v>73</v>
      </c>
      <c r="E73" s="49">
        <v>70000</v>
      </c>
      <c r="F73" s="61"/>
      <c r="G73" s="62">
        <f t="shared" si="1"/>
        <v>0</v>
      </c>
    </row>
    <row r="74" spans="1:7" ht="19.8" customHeight="1" x14ac:dyDescent="0.25">
      <c r="A74" s="43" t="s">
        <v>78</v>
      </c>
      <c r="B74" s="57" t="s">
        <v>64</v>
      </c>
      <c r="C74" s="43" t="s">
        <v>72</v>
      </c>
      <c r="D74" s="40" t="s">
        <v>73</v>
      </c>
      <c r="E74" s="49">
        <v>70000</v>
      </c>
      <c r="F74" s="61"/>
      <c r="G74" s="62">
        <f t="shared" si="1"/>
        <v>0</v>
      </c>
    </row>
    <row r="75" spans="1:7" ht="19.8" customHeight="1" x14ac:dyDescent="0.25">
      <c r="A75" s="43" t="s">
        <v>79</v>
      </c>
      <c r="B75" s="57" t="s">
        <v>80</v>
      </c>
      <c r="C75" s="43" t="s">
        <v>72</v>
      </c>
      <c r="D75" s="40" t="s">
        <v>73</v>
      </c>
      <c r="E75" s="49">
        <v>70000</v>
      </c>
      <c r="F75" s="61"/>
      <c r="G75" s="62">
        <f t="shared" si="1"/>
        <v>0</v>
      </c>
    </row>
    <row r="76" spans="1:7" ht="19.8" customHeight="1" x14ac:dyDescent="0.25">
      <c r="A76" s="43" t="s">
        <v>81</v>
      </c>
      <c r="B76" s="57" t="s">
        <v>61</v>
      </c>
      <c r="C76" s="43" t="s">
        <v>72</v>
      </c>
      <c r="D76" s="40" t="s">
        <v>73</v>
      </c>
      <c r="E76" s="49">
        <v>70000</v>
      </c>
      <c r="F76" s="61"/>
      <c r="G76" s="62">
        <f t="shared" si="1"/>
        <v>0</v>
      </c>
    </row>
    <row r="77" spans="1:7" ht="19.8" customHeight="1" x14ac:dyDescent="0.25">
      <c r="A77" s="43" t="s">
        <v>82</v>
      </c>
      <c r="B77" s="57" t="s">
        <v>83</v>
      </c>
      <c r="C77" s="43"/>
      <c r="D77" s="40" t="s">
        <v>73</v>
      </c>
      <c r="E77" s="49">
        <v>70000</v>
      </c>
      <c r="F77" s="61"/>
      <c r="G77" s="62">
        <f t="shared" si="1"/>
        <v>0</v>
      </c>
    </row>
    <row r="78" spans="1:7" ht="19.8" customHeight="1" x14ac:dyDescent="0.25">
      <c r="A78" s="43">
        <v>61</v>
      </c>
      <c r="B78" s="57" t="s">
        <v>84</v>
      </c>
      <c r="C78" s="43" t="s">
        <v>72</v>
      </c>
      <c r="D78" s="40" t="s">
        <v>73</v>
      </c>
      <c r="E78" s="49">
        <v>67000</v>
      </c>
      <c r="F78" s="61"/>
      <c r="G78" s="62">
        <f t="shared" si="1"/>
        <v>0</v>
      </c>
    </row>
    <row r="79" spans="1:7" ht="19.8" customHeight="1" x14ac:dyDescent="0.25">
      <c r="A79" s="43">
        <v>71</v>
      </c>
      <c r="B79" s="57" t="s">
        <v>85</v>
      </c>
      <c r="C79" s="43" t="s">
        <v>72</v>
      </c>
      <c r="D79" s="40" t="s">
        <v>73</v>
      </c>
      <c r="E79" s="49">
        <v>67000</v>
      </c>
      <c r="F79" s="61"/>
      <c r="G79" s="62">
        <f t="shared" si="1"/>
        <v>0</v>
      </c>
    </row>
    <row r="80" spans="1:7" ht="19.8" customHeight="1" x14ac:dyDescent="0.25">
      <c r="A80" s="43" t="s">
        <v>86</v>
      </c>
      <c r="B80" s="57" t="s">
        <v>87</v>
      </c>
      <c r="C80" s="43" t="s">
        <v>72</v>
      </c>
      <c r="D80" s="40" t="s">
        <v>73</v>
      </c>
      <c r="E80" s="49">
        <v>67000</v>
      </c>
      <c r="F80" s="61"/>
      <c r="G80" s="62">
        <f t="shared" ref="G80:G99" si="2">E80*F80</f>
        <v>0</v>
      </c>
    </row>
    <row r="81" spans="1:7" ht="19.8" customHeight="1" x14ac:dyDescent="0.25">
      <c r="A81" s="43" t="s">
        <v>88</v>
      </c>
      <c r="B81" s="57" t="s">
        <v>89</v>
      </c>
      <c r="C81" s="43" t="s">
        <v>72</v>
      </c>
      <c r="D81" s="40" t="s">
        <v>73</v>
      </c>
      <c r="E81" s="49">
        <v>67000</v>
      </c>
      <c r="F81" s="61"/>
      <c r="G81" s="62">
        <f t="shared" si="2"/>
        <v>0</v>
      </c>
    </row>
    <row r="82" spans="1:7" ht="19.8" customHeight="1" x14ac:dyDescent="0.25">
      <c r="A82" s="47">
        <v>60</v>
      </c>
      <c r="B82" s="57" t="s">
        <v>84</v>
      </c>
      <c r="C82" s="43"/>
      <c r="D82" s="40" t="s">
        <v>73</v>
      </c>
      <c r="E82" s="55">
        <v>62000</v>
      </c>
      <c r="F82" s="61"/>
      <c r="G82" s="62">
        <f t="shared" si="2"/>
        <v>0</v>
      </c>
    </row>
    <row r="83" spans="1:7" ht="19.8" customHeight="1" x14ac:dyDescent="0.25">
      <c r="A83" s="47" t="s">
        <v>148</v>
      </c>
      <c r="B83" s="57" t="s">
        <v>149</v>
      </c>
      <c r="C83" s="72"/>
      <c r="D83" s="40" t="s">
        <v>73</v>
      </c>
      <c r="E83" s="55">
        <v>60000</v>
      </c>
      <c r="F83" s="61"/>
      <c r="G83" s="62">
        <f t="shared" si="2"/>
        <v>0</v>
      </c>
    </row>
    <row r="84" spans="1:7" ht="19.8" customHeight="1" x14ac:dyDescent="0.25">
      <c r="A84" s="47" t="s">
        <v>150</v>
      </c>
      <c r="B84" s="57" t="s">
        <v>151</v>
      </c>
      <c r="C84" s="72"/>
      <c r="D84" s="40" t="s">
        <v>73</v>
      </c>
      <c r="E84" s="55">
        <v>60000</v>
      </c>
      <c r="F84" s="61"/>
      <c r="G84" s="62">
        <f t="shared" si="2"/>
        <v>0</v>
      </c>
    </row>
    <row r="85" spans="1:7" ht="19.8" customHeight="1" x14ac:dyDescent="0.25">
      <c r="A85" s="47" t="s">
        <v>152</v>
      </c>
      <c r="B85" s="57" t="s">
        <v>153</v>
      </c>
      <c r="C85" s="72"/>
      <c r="D85" s="40" t="s">
        <v>73</v>
      </c>
      <c r="E85" s="55">
        <v>60000</v>
      </c>
      <c r="F85" s="61"/>
      <c r="G85" s="62">
        <f t="shared" si="2"/>
        <v>0</v>
      </c>
    </row>
    <row r="86" spans="1:7" ht="24" customHeight="1" x14ac:dyDescent="0.25">
      <c r="A86" s="63"/>
      <c r="B86" s="63" t="s">
        <v>147</v>
      </c>
      <c r="C86" s="63"/>
      <c r="D86" s="63"/>
      <c r="E86" s="66"/>
      <c r="F86" s="66"/>
      <c r="G86" s="66"/>
    </row>
    <row r="87" spans="1:7" ht="19.8" customHeight="1" x14ac:dyDescent="0.25">
      <c r="A87" s="40">
        <v>98</v>
      </c>
      <c r="B87" s="57" t="s">
        <v>93</v>
      </c>
      <c r="C87" s="40"/>
      <c r="D87" s="40" t="s">
        <v>94</v>
      </c>
      <c r="E87" s="54">
        <v>71000</v>
      </c>
      <c r="F87" s="61"/>
      <c r="G87" s="62">
        <f t="shared" si="2"/>
        <v>0</v>
      </c>
    </row>
    <row r="88" spans="1:7" ht="19.8" customHeight="1" x14ac:dyDescent="0.25">
      <c r="A88" s="40">
        <v>92</v>
      </c>
      <c r="B88" s="57" t="s">
        <v>95</v>
      </c>
      <c r="C88" s="40" t="s">
        <v>72</v>
      </c>
      <c r="D88" s="40" t="s">
        <v>94</v>
      </c>
      <c r="E88" s="54">
        <v>66000</v>
      </c>
      <c r="F88" s="61"/>
      <c r="G88" s="62">
        <f t="shared" si="2"/>
        <v>0</v>
      </c>
    </row>
    <row r="89" spans="1:7" ht="24" customHeight="1" x14ac:dyDescent="0.25">
      <c r="A89" s="40">
        <v>93</v>
      </c>
      <c r="B89" s="57" t="s">
        <v>96</v>
      </c>
      <c r="C89" s="40" t="s">
        <v>72</v>
      </c>
      <c r="D89" s="40" t="s">
        <v>94</v>
      </c>
      <c r="E89" s="54">
        <v>66000</v>
      </c>
      <c r="F89" s="61"/>
      <c r="G89" s="62">
        <f t="shared" si="2"/>
        <v>0</v>
      </c>
    </row>
    <row r="90" spans="1:7" ht="19.8" customHeight="1" x14ac:dyDescent="0.25">
      <c r="A90" s="40">
        <v>95</v>
      </c>
      <c r="B90" s="57" t="s">
        <v>95</v>
      </c>
      <c r="C90" s="40"/>
      <c r="D90" s="40" t="s">
        <v>94</v>
      </c>
      <c r="E90" s="54">
        <v>60000</v>
      </c>
      <c r="F90" s="61"/>
      <c r="G90" s="62">
        <f t="shared" si="2"/>
        <v>0</v>
      </c>
    </row>
    <row r="91" spans="1:7" ht="19.8" customHeight="1" x14ac:dyDescent="0.25">
      <c r="A91" s="40">
        <v>96</v>
      </c>
      <c r="B91" s="57" t="s">
        <v>96</v>
      </c>
      <c r="C91" s="40"/>
      <c r="D91" s="40" t="s">
        <v>94</v>
      </c>
      <c r="E91" s="54">
        <v>60000</v>
      </c>
      <c r="F91" s="61"/>
      <c r="G91" s="62">
        <f t="shared" si="2"/>
        <v>0</v>
      </c>
    </row>
    <row r="92" spans="1:7" ht="19.8" customHeight="1" x14ac:dyDescent="0.25">
      <c r="A92" s="40">
        <v>99</v>
      </c>
      <c r="B92" s="57" t="s">
        <v>97</v>
      </c>
      <c r="C92" s="40"/>
      <c r="D92" s="40" t="s">
        <v>94</v>
      </c>
      <c r="E92" s="54">
        <v>60000</v>
      </c>
      <c r="F92" s="61"/>
      <c r="G92" s="62">
        <f t="shared" si="2"/>
        <v>0</v>
      </c>
    </row>
    <row r="93" spans="1:7" ht="19.8" customHeight="1" x14ac:dyDescent="0.25">
      <c r="A93" s="40">
        <v>90</v>
      </c>
      <c r="B93" s="57" t="s">
        <v>98</v>
      </c>
      <c r="C93" s="40"/>
      <c r="D93" s="40" t="s">
        <v>94</v>
      </c>
      <c r="E93" s="54">
        <v>60000</v>
      </c>
      <c r="F93" s="61"/>
      <c r="G93" s="62">
        <f t="shared" si="2"/>
        <v>0</v>
      </c>
    </row>
    <row r="94" spans="1:7" ht="24" customHeight="1" x14ac:dyDescent="0.25">
      <c r="A94" s="63"/>
      <c r="B94" s="63" t="s">
        <v>99</v>
      </c>
      <c r="C94" s="63"/>
      <c r="D94" s="63"/>
      <c r="E94" s="66"/>
      <c r="F94" s="66"/>
      <c r="G94" s="66"/>
    </row>
    <row r="95" spans="1:7" ht="19.8" customHeight="1" x14ac:dyDescent="0.25">
      <c r="A95" s="40" t="s">
        <v>100</v>
      </c>
      <c r="B95" s="57" t="s">
        <v>101</v>
      </c>
      <c r="C95" s="40"/>
      <c r="D95" s="40" t="s">
        <v>73</v>
      </c>
      <c r="E95" s="54">
        <v>78000</v>
      </c>
      <c r="F95" s="61"/>
      <c r="G95" s="62">
        <f t="shared" si="2"/>
        <v>0</v>
      </c>
    </row>
    <row r="96" spans="1:7" ht="19.8" customHeight="1" x14ac:dyDescent="0.25">
      <c r="A96" s="43" t="s">
        <v>102</v>
      </c>
      <c r="B96" s="59" t="s">
        <v>103</v>
      </c>
      <c r="C96" s="43"/>
      <c r="D96" s="43" t="s">
        <v>73</v>
      </c>
      <c r="E96" s="54">
        <v>78000</v>
      </c>
      <c r="F96" s="61"/>
      <c r="G96" s="62">
        <f t="shared" si="2"/>
        <v>0</v>
      </c>
    </row>
    <row r="97" spans="1:10" ht="19.8" customHeight="1" x14ac:dyDescent="0.25">
      <c r="A97" s="40" t="s">
        <v>104</v>
      </c>
      <c r="B97" s="57" t="s">
        <v>105</v>
      </c>
      <c r="C97" s="40"/>
      <c r="D97" s="40" t="s">
        <v>73</v>
      </c>
      <c r="E97" s="54">
        <v>78000</v>
      </c>
      <c r="F97" s="61"/>
      <c r="G97" s="62">
        <f t="shared" si="2"/>
        <v>0</v>
      </c>
    </row>
    <row r="98" spans="1:10" ht="24" customHeight="1" x14ac:dyDescent="0.25">
      <c r="A98" s="63"/>
      <c r="B98" s="63" t="s">
        <v>106</v>
      </c>
      <c r="C98" s="63"/>
      <c r="D98" s="63"/>
      <c r="E98" s="66"/>
      <c r="F98" s="66"/>
      <c r="G98" s="66"/>
    </row>
    <row r="99" spans="1:10" ht="19.8" customHeight="1" x14ac:dyDescent="0.25">
      <c r="A99" s="43" t="s">
        <v>154</v>
      </c>
      <c r="B99" s="57" t="s">
        <v>155</v>
      </c>
      <c r="C99" s="43"/>
      <c r="D99" s="40" t="s">
        <v>156</v>
      </c>
      <c r="E99" s="49">
        <v>60000</v>
      </c>
      <c r="F99" s="61"/>
      <c r="G99" s="62">
        <f t="shared" si="2"/>
        <v>0</v>
      </c>
    </row>
    <row r="100" spans="1:10" ht="21.9" customHeight="1" x14ac:dyDescent="0.25">
      <c r="A100" s="19"/>
      <c r="B100" s="19"/>
      <c r="C100" s="19"/>
      <c r="D100" s="19"/>
      <c r="E100" s="20" t="s">
        <v>1</v>
      </c>
      <c r="F100" s="21">
        <f>SUM(F16:F99)</f>
        <v>0</v>
      </c>
      <c r="G100" s="22">
        <f>SUM(G16:G99)</f>
        <v>0</v>
      </c>
    </row>
    <row r="101" spans="1:10" ht="21.9" customHeight="1" x14ac:dyDescent="0.25">
      <c r="A101" s="23"/>
      <c r="B101" s="148"/>
      <c r="C101" s="148"/>
      <c r="D101" s="25"/>
      <c r="E101" s="147" t="s">
        <v>0</v>
      </c>
      <c r="F101" s="147"/>
      <c r="G101" s="26">
        <v>0</v>
      </c>
    </row>
    <row r="102" spans="1:10" ht="21.9" customHeight="1" x14ac:dyDescent="0.25">
      <c r="A102" s="27"/>
      <c r="B102" s="146"/>
      <c r="C102" s="146"/>
      <c r="D102" s="28"/>
      <c r="E102" s="147" t="s">
        <v>2</v>
      </c>
      <c r="F102" s="147"/>
      <c r="G102" s="29">
        <f>G100*(1-G101)</f>
        <v>0</v>
      </c>
    </row>
    <row r="103" spans="1:10" ht="18" customHeight="1" x14ac:dyDescent="0.25">
      <c r="A103" s="28"/>
      <c r="B103" s="162"/>
      <c r="C103" s="162"/>
      <c r="D103" s="24"/>
      <c r="E103" s="164" t="s">
        <v>6</v>
      </c>
      <c r="F103" s="164"/>
      <c r="G103" s="164"/>
      <c r="J103" s="11"/>
    </row>
    <row r="104" spans="1:10" ht="18" customHeight="1" x14ac:dyDescent="0.25">
      <c r="A104" s="30"/>
      <c r="B104" s="163"/>
      <c r="C104" s="163"/>
      <c r="D104" s="166"/>
      <c r="E104" s="166"/>
      <c r="F104" s="166"/>
      <c r="G104" s="166"/>
    </row>
    <row r="105" spans="1:10" ht="18" customHeight="1" x14ac:dyDescent="0.25">
      <c r="A105" s="30"/>
      <c r="B105" s="163"/>
      <c r="C105" s="163"/>
      <c r="D105" s="167"/>
      <c r="E105" s="167"/>
      <c r="F105" s="167"/>
      <c r="G105" s="167"/>
    </row>
    <row r="106" spans="1:10" ht="38.4" customHeight="1" x14ac:dyDescent="0.25">
      <c r="A106" s="30"/>
      <c r="B106" s="16"/>
      <c r="C106" s="144" t="s">
        <v>107</v>
      </c>
      <c r="D106" s="168"/>
      <c r="E106" s="168"/>
      <c r="F106" s="168"/>
      <c r="G106" s="168"/>
    </row>
    <row r="107" spans="1:10" ht="38.4" customHeight="1" x14ac:dyDescent="0.25">
      <c r="A107" s="30"/>
      <c r="B107" s="16"/>
      <c r="C107" s="144" t="s">
        <v>108</v>
      </c>
      <c r="D107" s="168"/>
      <c r="E107" s="168"/>
      <c r="F107" s="168"/>
      <c r="G107" s="168"/>
    </row>
    <row r="108" spans="1:10" ht="24.6" customHeight="1" x14ac:dyDescent="0.25">
      <c r="A108" s="30"/>
      <c r="B108" s="16"/>
      <c r="C108" s="144" t="s">
        <v>109</v>
      </c>
      <c r="D108" s="168"/>
      <c r="E108" s="168"/>
      <c r="F108" s="168"/>
      <c r="G108" s="168"/>
    </row>
    <row r="109" spans="1:10" ht="24.6" customHeight="1" x14ac:dyDescent="0.25">
      <c r="A109" s="30"/>
      <c r="B109" s="16"/>
      <c r="C109" s="144" t="s">
        <v>110</v>
      </c>
      <c r="D109" s="165"/>
      <c r="E109" s="165"/>
      <c r="F109" s="165"/>
      <c r="G109" s="165"/>
    </row>
    <row r="110" spans="1:10" ht="24.6" customHeight="1" x14ac:dyDescent="0.25">
      <c r="A110" s="30"/>
      <c r="B110" s="16"/>
      <c r="C110" s="144" t="s">
        <v>111</v>
      </c>
      <c r="D110" s="165"/>
      <c r="E110" s="165"/>
      <c r="F110" s="165"/>
      <c r="G110" s="165"/>
    </row>
    <row r="111" spans="1:10" ht="24.6" customHeight="1" x14ac:dyDescent="0.25">
      <c r="A111" s="30"/>
      <c r="B111" s="16"/>
      <c r="C111" s="145" t="s">
        <v>118</v>
      </c>
      <c r="D111" s="165"/>
      <c r="E111" s="165"/>
      <c r="F111" s="165"/>
      <c r="G111" s="165"/>
    </row>
    <row r="112" spans="1:10" ht="18" customHeight="1" x14ac:dyDescent="0.25">
      <c r="A112" s="28"/>
      <c r="B112" s="161"/>
      <c r="C112" s="161"/>
      <c r="D112" s="24"/>
      <c r="E112" s="31"/>
      <c r="F112" s="30"/>
      <c r="G112" s="32"/>
    </row>
    <row r="113" spans="1:7" ht="13.8" x14ac:dyDescent="0.25">
      <c r="A113" s="33"/>
      <c r="B113" s="33"/>
      <c r="C113" s="33"/>
      <c r="D113" s="17"/>
      <c r="E113" s="18"/>
      <c r="F113" s="17"/>
      <c r="G113" s="28"/>
    </row>
    <row r="114" spans="1:7" ht="13.8" x14ac:dyDescent="0.25">
      <c r="A114" s="34"/>
      <c r="B114" s="34"/>
      <c r="C114" s="34"/>
      <c r="D114" s="17"/>
      <c r="E114" s="18"/>
      <c r="F114" s="17"/>
      <c r="G114" s="28"/>
    </row>
    <row r="115" spans="1:7" ht="13.8" x14ac:dyDescent="0.25">
      <c r="A115" s="33"/>
      <c r="B115" s="33"/>
      <c r="C115" s="33"/>
      <c r="D115" s="30"/>
      <c r="E115" s="31"/>
      <c r="F115" s="30"/>
      <c r="G115" s="32"/>
    </row>
    <row r="116" spans="1:7" ht="13.8" x14ac:dyDescent="0.25">
      <c r="A116" s="35"/>
      <c r="B116" s="35"/>
      <c r="C116" s="35"/>
      <c r="D116" s="36"/>
      <c r="E116" s="37"/>
      <c r="F116" s="36"/>
      <c r="G116" s="38"/>
    </row>
    <row r="117" spans="1:7" ht="13.8" x14ac:dyDescent="0.25">
      <c r="A117" s="33"/>
      <c r="B117" s="33"/>
      <c r="C117" s="33"/>
      <c r="D117" s="30"/>
      <c r="E117" s="31"/>
      <c r="F117" s="30"/>
      <c r="G117" s="32"/>
    </row>
    <row r="118" spans="1:7" ht="13.8" x14ac:dyDescent="0.25">
      <c r="A118" s="33"/>
      <c r="B118" s="33"/>
      <c r="C118" s="33"/>
      <c r="D118" s="30"/>
      <c r="E118" s="31"/>
      <c r="F118" s="30"/>
      <c r="G118" s="32"/>
    </row>
  </sheetData>
  <sheetProtection algorithmName="SHA-512" hashValue="0yr5EarbfVDoBfHndn5q+QofvdCv+eW1cLA046rT6UlCP5BBDwloV8tUDiGesxC6/cFraK+M7Kiund7knmcaQg==" saltValue="pXnlRzN3rB0wXNbSbP6YBA==" spinCount="100000" sheet="1" objects="1" scenarios="1"/>
  <mergeCells count="26">
    <mergeCell ref="B112:C112"/>
    <mergeCell ref="B103:C103"/>
    <mergeCell ref="B104:C104"/>
    <mergeCell ref="B105:C105"/>
    <mergeCell ref="E103:G103"/>
    <mergeCell ref="D109:G109"/>
    <mergeCell ref="D110:G110"/>
    <mergeCell ref="D104:G105"/>
    <mergeCell ref="D106:G106"/>
    <mergeCell ref="D107:G107"/>
    <mergeCell ref="D108:G108"/>
    <mergeCell ref="D111:G111"/>
    <mergeCell ref="B102:C102"/>
    <mergeCell ref="E102:F102"/>
    <mergeCell ref="B101:C101"/>
    <mergeCell ref="E101:F101"/>
    <mergeCell ref="A1:G1"/>
    <mergeCell ref="A2:G2"/>
    <mergeCell ref="A3:G3"/>
    <mergeCell ref="A4:G4"/>
    <mergeCell ref="D6:E6"/>
    <mergeCell ref="A5:G5"/>
    <mergeCell ref="A8:G8"/>
    <mergeCell ref="B9:E9"/>
    <mergeCell ref="F12:G13"/>
    <mergeCell ref="F10:G11"/>
  </mergeCells>
  <phoneticPr fontId="15" type="noConversion"/>
  <hyperlinks>
    <hyperlink ref="A3:G3" location="'Phiếu Giao Hàng'!A1" display="Tel : 0919.83.87.86  -  0917.496.586" xr:uid="{00000000-0004-0000-0000-000000000000}"/>
  </hyperlinks>
  <pageMargins left="0.3" right="0" top="0" bottom="0" header="0" footer="0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22"/>
  <sheetViews>
    <sheetView topLeftCell="A28" zoomScaleNormal="100" workbookViewId="0">
      <selection activeCell="A32" sqref="A32"/>
    </sheetView>
  </sheetViews>
  <sheetFormatPr defaultColWidth="9" defaultRowHeight="13.2" x14ac:dyDescent="0.25"/>
  <cols>
    <col min="1" max="1" width="12.5546875" style="73" customWidth="1"/>
    <col min="2" max="2" width="52.88671875" style="73" customWidth="1"/>
    <col min="3" max="3" width="14.109375" style="73" customWidth="1"/>
    <col min="4" max="4" width="16.21875" style="73" customWidth="1"/>
    <col min="5" max="5" width="11.21875" style="73" customWidth="1"/>
    <col min="6" max="6" width="9.44140625" style="73" bestFit="1" customWidth="1"/>
    <col min="7" max="7" width="16.5546875" style="73" bestFit="1" customWidth="1"/>
    <col min="8" max="16384" width="9" style="73"/>
  </cols>
  <sheetData>
    <row r="1" spans="1:7" ht="24" customHeight="1" x14ac:dyDescent="0.3">
      <c r="A1" s="181" t="s">
        <v>10</v>
      </c>
      <c r="B1" s="181"/>
      <c r="C1" s="181"/>
      <c r="D1" s="181"/>
      <c r="E1" s="181"/>
      <c r="F1" s="181"/>
      <c r="G1" s="181"/>
    </row>
    <row r="2" spans="1:7" x14ac:dyDescent="0.25">
      <c r="A2" s="178" t="s">
        <v>190</v>
      </c>
      <c r="B2" s="178"/>
      <c r="C2" s="178"/>
      <c r="D2" s="178"/>
      <c r="E2" s="178"/>
      <c r="F2" s="178"/>
      <c r="G2" s="178"/>
    </row>
    <row r="3" spans="1:7" ht="15.6" x14ac:dyDescent="0.25">
      <c r="A3" s="182" t="s">
        <v>11</v>
      </c>
      <c r="B3" s="182"/>
      <c r="C3" s="182"/>
      <c r="D3" s="182"/>
      <c r="E3" s="182"/>
      <c r="F3" s="182"/>
      <c r="G3" s="182"/>
    </row>
    <row r="4" spans="1:7" x14ac:dyDescent="0.25">
      <c r="A4" s="183" t="s">
        <v>117</v>
      </c>
      <c r="B4" s="183"/>
      <c r="C4" s="183"/>
      <c r="D4" s="183"/>
      <c r="E4" s="183"/>
      <c r="F4" s="183"/>
      <c r="G4" s="183"/>
    </row>
    <row r="5" spans="1:7" x14ac:dyDescent="0.25">
      <c r="A5" s="183" t="s">
        <v>12</v>
      </c>
      <c r="B5" s="183"/>
      <c r="C5" s="183"/>
      <c r="D5" s="183"/>
      <c r="E5" s="183"/>
      <c r="F5" s="183"/>
      <c r="G5" s="183"/>
    </row>
    <row r="6" spans="1:7" x14ac:dyDescent="0.25">
      <c r="A6" s="74"/>
      <c r="B6" s="74"/>
      <c r="C6" s="74"/>
      <c r="D6" s="178"/>
      <c r="E6" s="178"/>
      <c r="F6" s="75"/>
      <c r="G6" s="76"/>
    </row>
    <row r="7" spans="1:7" x14ac:dyDescent="0.25">
      <c r="A7" s="74"/>
      <c r="B7" s="74"/>
      <c r="C7" s="74"/>
      <c r="D7" s="77"/>
      <c r="E7" s="77"/>
      <c r="F7" s="75"/>
      <c r="G7" s="76"/>
    </row>
    <row r="8" spans="1:7" ht="24" customHeight="1" x14ac:dyDescent="0.25">
      <c r="A8" s="179" t="s">
        <v>122</v>
      </c>
      <c r="B8" s="179"/>
      <c r="C8" s="179"/>
      <c r="D8" s="179"/>
      <c r="E8" s="179"/>
      <c r="F8" s="179"/>
      <c r="G8" s="179"/>
    </row>
    <row r="9" spans="1:7" x14ac:dyDescent="0.25">
      <c r="A9" s="78"/>
      <c r="B9" s="180"/>
      <c r="C9" s="180"/>
      <c r="D9" s="180"/>
      <c r="E9" s="180"/>
      <c r="F9" s="79"/>
      <c r="G9" s="80"/>
    </row>
    <row r="10" spans="1:7" s="83" customFormat="1" ht="35.4" customHeight="1" x14ac:dyDescent="0.25">
      <c r="A10" s="78"/>
      <c r="B10" s="81" t="s">
        <v>107</v>
      </c>
      <c r="C10" s="172">
        <f>'Đơn Đặt Hàng'!D106</f>
        <v>0</v>
      </c>
      <c r="D10" s="172"/>
      <c r="E10" s="172"/>
      <c r="F10" s="172"/>
      <c r="G10" s="80"/>
    </row>
    <row r="11" spans="1:7" s="83" customFormat="1" ht="35.4" customHeight="1" x14ac:dyDescent="0.25">
      <c r="A11" s="78"/>
      <c r="B11" s="81" t="s">
        <v>112</v>
      </c>
      <c r="C11" s="172">
        <f>'Đơn Đặt Hàng'!D107</f>
        <v>0</v>
      </c>
      <c r="D11" s="172"/>
      <c r="E11" s="172"/>
      <c r="F11" s="172"/>
      <c r="G11" s="80"/>
    </row>
    <row r="12" spans="1:7" s="83" customFormat="1" ht="25.2" customHeight="1" x14ac:dyDescent="0.25">
      <c r="A12" s="78"/>
      <c r="B12" s="81" t="s">
        <v>109</v>
      </c>
      <c r="C12" s="172">
        <f>'Đơn Đặt Hàng'!D108</f>
        <v>0</v>
      </c>
      <c r="D12" s="172"/>
      <c r="E12" s="172"/>
      <c r="F12" s="172"/>
      <c r="G12" s="80"/>
    </row>
    <row r="13" spans="1:7" s="83" customFormat="1" ht="25.2" customHeight="1" x14ac:dyDescent="0.25">
      <c r="A13" s="78"/>
      <c r="B13" s="81" t="s">
        <v>110</v>
      </c>
      <c r="C13" s="172">
        <f>'Đơn Đặt Hàng'!D109</f>
        <v>0</v>
      </c>
      <c r="D13" s="172"/>
      <c r="E13" s="172"/>
      <c r="F13" s="172"/>
      <c r="G13" s="80"/>
    </row>
    <row r="14" spans="1:7" s="83" customFormat="1" ht="25.2" customHeight="1" x14ac:dyDescent="0.25">
      <c r="A14" s="78"/>
      <c r="B14" s="81" t="s">
        <v>111</v>
      </c>
      <c r="C14" s="172">
        <f>'Đơn Đặt Hàng'!D110</f>
        <v>0</v>
      </c>
      <c r="D14" s="172"/>
      <c r="E14" s="172"/>
      <c r="F14" s="172"/>
      <c r="G14" s="80"/>
    </row>
    <row r="15" spans="1:7" s="83" customFormat="1" ht="25.2" customHeight="1" x14ac:dyDescent="0.25">
      <c r="A15" s="78"/>
      <c r="B15" s="39" t="s">
        <v>189</v>
      </c>
      <c r="C15" s="172">
        <f>'Đơn Đặt Hàng'!D111</f>
        <v>0</v>
      </c>
      <c r="D15" s="172"/>
      <c r="E15" s="172"/>
      <c r="F15" s="172"/>
      <c r="G15" s="80"/>
    </row>
    <row r="16" spans="1:7" ht="19.8" customHeight="1" x14ac:dyDescent="0.25">
      <c r="A16" s="78"/>
      <c r="B16" s="84"/>
      <c r="C16" s="84"/>
      <c r="D16" s="84"/>
      <c r="E16" s="84"/>
      <c r="F16" s="84"/>
      <c r="G16" s="80"/>
    </row>
    <row r="17" spans="1:9" s="85" customFormat="1" ht="39.75" customHeight="1" x14ac:dyDescent="0.25">
      <c r="A17" s="141" t="s">
        <v>158</v>
      </c>
      <c r="B17" s="141" t="s">
        <v>7</v>
      </c>
      <c r="C17" s="141"/>
      <c r="D17" s="141" t="s">
        <v>14</v>
      </c>
      <c r="E17" s="142" t="s">
        <v>8</v>
      </c>
      <c r="F17" s="143" t="s">
        <v>159</v>
      </c>
      <c r="G17" s="142" t="s">
        <v>9</v>
      </c>
    </row>
    <row r="18" spans="1:9" s="85" customFormat="1" ht="24" customHeight="1" x14ac:dyDescent="0.25">
      <c r="A18" s="86"/>
      <c r="B18" s="86" t="s">
        <v>157</v>
      </c>
      <c r="C18" s="86"/>
      <c r="D18" s="87"/>
      <c r="E18" s="88"/>
      <c r="F18" s="88"/>
      <c r="G18" s="88"/>
    </row>
    <row r="19" spans="1:9" ht="46.2" customHeight="1" x14ac:dyDescent="0.25">
      <c r="A19" s="89" t="s">
        <v>15</v>
      </c>
      <c r="B19" s="56" t="s">
        <v>164</v>
      </c>
      <c r="C19" s="89"/>
      <c r="D19" s="90"/>
      <c r="E19" s="91">
        <v>5000000</v>
      </c>
      <c r="F19" s="139">
        <f>'Đơn Đặt Hàng'!F16</f>
        <v>0</v>
      </c>
      <c r="G19" s="140">
        <f t="shared" ref="G19" si="0">E19*F19</f>
        <v>0</v>
      </c>
    </row>
    <row r="20" spans="1:9" ht="46.2" customHeight="1" x14ac:dyDescent="0.25">
      <c r="A20" s="89" t="s">
        <v>17</v>
      </c>
      <c r="B20" s="56" t="s">
        <v>165</v>
      </c>
      <c r="C20" s="89"/>
      <c r="D20" s="90"/>
      <c r="E20" s="91">
        <v>1500000</v>
      </c>
      <c r="F20" s="139">
        <f>'Đơn Đặt Hàng'!F17</f>
        <v>0</v>
      </c>
      <c r="G20" s="140">
        <f t="shared" ref="G20:G82" si="1">E20*F20</f>
        <v>0</v>
      </c>
    </row>
    <row r="21" spans="1:9" ht="46.2" customHeight="1" x14ac:dyDescent="0.25">
      <c r="A21" s="89" t="s">
        <v>16</v>
      </c>
      <c r="B21" s="56" t="s">
        <v>166</v>
      </c>
      <c r="C21" s="89"/>
      <c r="D21" s="90"/>
      <c r="E21" s="91">
        <v>650000</v>
      </c>
      <c r="F21" s="139">
        <f>'Đơn Đặt Hàng'!F18</f>
        <v>0</v>
      </c>
      <c r="G21" s="140">
        <f t="shared" si="1"/>
        <v>0</v>
      </c>
    </row>
    <row r="22" spans="1:9" ht="46.2" customHeight="1" x14ac:dyDescent="0.3">
      <c r="A22" s="89" t="s">
        <v>126</v>
      </c>
      <c r="B22" s="56" t="s">
        <v>167</v>
      </c>
      <c r="C22" s="89"/>
      <c r="D22" s="90"/>
      <c r="E22" s="91">
        <v>600000</v>
      </c>
      <c r="F22" s="139">
        <f>'Đơn Đặt Hàng'!F19</f>
        <v>0</v>
      </c>
      <c r="G22" s="140">
        <f t="shared" si="1"/>
        <v>0</v>
      </c>
      <c r="I22" s="92"/>
    </row>
    <row r="23" spans="1:9" ht="46.2" customHeight="1" x14ac:dyDescent="0.25">
      <c r="A23" s="89" t="s">
        <v>18</v>
      </c>
      <c r="B23" s="56" t="s">
        <v>168</v>
      </c>
      <c r="C23" s="89"/>
      <c r="D23" s="90"/>
      <c r="E23" s="91">
        <v>680000</v>
      </c>
      <c r="F23" s="139">
        <f>'Đơn Đặt Hàng'!F20</f>
        <v>0</v>
      </c>
      <c r="G23" s="140">
        <f t="shared" si="1"/>
        <v>0</v>
      </c>
    </row>
    <row r="24" spans="1:9" ht="46.2" customHeight="1" x14ac:dyDescent="0.25">
      <c r="A24" s="93" t="s">
        <v>128</v>
      </c>
      <c r="B24" s="56" t="s">
        <v>169</v>
      </c>
      <c r="C24" s="93"/>
      <c r="D24" s="94"/>
      <c r="E24" s="95">
        <v>800000</v>
      </c>
      <c r="F24" s="139">
        <f>'Đơn Đặt Hàng'!F21</f>
        <v>0</v>
      </c>
      <c r="G24" s="140">
        <f t="shared" si="1"/>
        <v>0</v>
      </c>
    </row>
    <row r="25" spans="1:9" ht="46.2" customHeight="1" x14ac:dyDescent="0.25">
      <c r="A25" s="93" t="s">
        <v>20</v>
      </c>
      <c r="B25" s="56" t="s">
        <v>170</v>
      </c>
      <c r="C25" s="93"/>
      <c r="D25" s="94"/>
      <c r="E25" s="95">
        <v>1350000</v>
      </c>
      <c r="F25" s="139">
        <f>'Đơn Đặt Hàng'!F22</f>
        <v>0</v>
      </c>
      <c r="G25" s="140">
        <f t="shared" si="1"/>
        <v>0</v>
      </c>
    </row>
    <row r="26" spans="1:9" ht="46.2" customHeight="1" x14ac:dyDescent="0.25">
      <c r="A26" s="93" t="s">
        <v>21</v>
      </c>
      <c r="B26" s="56" t="s">
        <v>171</v>
      </c>
      <c r="C26" s="93"/>
      <c r="D26" s="94"/>
      <c r="E26" s="95">
        <v>1350000</v>
      </c>
      <c r="F26" s="139">
        <f>'Đơn Đặt Hàng'!F23</f>
        <v>0</v>
      </c>
      <c r="G26" s="140">
        <f t="shared" si="1"/>
        <v>0</v>
      </c>
    </row>
    <row r="27" spans="1:9" ht="46.2" customHeight="1" x14ac:dyDescent="0.25">
      <c r="A27" s="93" t="s">
        <v>22</v>
      </c>
      <c r="B27" s="56" t="s">
        <v>172</v>
      </c>
      <c r="C27" s="93"/>
      <c r="D27" s="94"/>
      <c r="E27" s="95">
        <v>800000</v>
      </c>
      <c r="F27" s="139">
        <f>'Đơn Đặt Hàng'!F24</f>
        <v>0</v>
      </c>
      <c r="G27" s="140">
        <f t="shared" si="1"/>
        <v>0</v>
      </c>
    </row>
    <row r="28" spans="1:9" ht="46.2" customHeight="1" x14ac:dyDescent="0.25">
      <c r="A28" s="93" t="s">
        <v>23</v>
      </c>
      <c r="B28" s="56" t="s">
        <v>173</v>
      </c>
      <c r="C28" s="93"/>
      <c r="D28" s="94"/>
      <c r="E28" s="95">
        <v>800000</v>
      </c>
      <c r="F28" s="139">
        <f>'Đơn Đặt Hàng'!F25</f>
        <v>0</v>
      </c>
      <c r="G28" s="140">
        <f t="shared" si="1"/>
        <v>0</v>
      </c>
    </row>
    <row r="29" spans="1:9" ht="46.2" customHeight="1" x14ac:dyDescent="0.25">
      <c r="A29" s="93" t="s">
        <v>24</v>
      </c>
      <c r="B29" s="56" t="s">
        <v>174</v>
      </c>
      <c r="C29" s="93"/>
      <c r="D29" s="94"/>
      <c r="E29" s="95">
        <v>660000</v>
      </c>
      <c r="F29" s="139">
        <f>'Đơn Đặt Hàng'!F26</f>
        <v>0</v>
      </c>
      <c r="G29" s="140">
        <f t="shared" si="1"/>
        <v>0</v>
      </c>
    </row>
    <row r="30" spans="1:9" ht="46.2" customHeight="1" x14ac:dyDescent="0.25">
      <c r="A30" s="89" t="s">
        <v>25</v>
      </c>
      <c r="B30" s="56" t="s">
        <v>175</v>
      </c>
      <c r="C30" s="89"/>
      <c r="D30" s="90"/>
      <c r="E30" s="91">
        <v>660000</v>
      </c>
      <c r="F30" s="139">
        <f>'Đơn Đặt Hàng'!F27</f>
        <v>0</v>
      </c>
      <c r="G30" s="140">
        <f t="shared" si="1"/>
        <v>0</v>
      </c>
    </row>
    <row r="31" spans="1:9" ht="46.2" customHeight="1" x14ac:dyDescent="0.25">
      <c r="A31" s="93" t="s">
        <v>26</v>
      </c>
      <c r="B31" s="56" t="s">
        <v>176</v>
      </c>
      <c r="C31" s="93"/>
      <c r="D31" s="94"/>
      <c r="E31" s="96">
        <v>1000000</v>
      </c>
      <c r="F31" s="139">
        <f>'Đơn Đặt Hàng'!F28</f>
        <v>0</v>
      </c>
      <c r="G31" s="140">
        <f t="shared" si="1"/>
        <v>0</v>
      </c>
    </row>
    <row r="32" spans="1:9" ht="46.2" customHeight="1" x14ac:dyDescent="0.25">
      <c r="A32" s="97" t="s">
        <v>27</v>
      </c>
      <c r="B32" s="56" t="s">
        <v>177</v>
      </c>
      <c r="C32" s="97"/>
      <c r="D32" s="98"/>
      <c r="E32" s="96">
        <v>600000</v>
      </c>
      <c r="F32" s="139">
        <f>'Đơn Đặt Hàng'!F29</f>
        <v>0</v>
      </c>
      <c r="G32" s="140">
        <f t="shared" si="1"/>
        <v>0</v>
      </c>
    </row>
    <row r="33" spans="1:7" ht="24" customHeight="1" x14ac:dyDescent="0.25">
      <c r="A33" s="86"/>
      <c r="B33" s="86" t="s">
        <v>138</v>
      </c>
      <c r="C33" s="86"/>
      <c r="D33" s="87"/>
      <c r="E33" s="88"/>
      <c r="F33" s="88"/>
      <c r="G33" s="88"/>
    </row>
    <row r="34" spans="1:7" ht="37.799999999999997" customHeight="1" x14ac:dyDescent="0.25">
      <c r="A34" s="93" t="s">
        <v>139</v>
      </c>
      <c r="B34" s="99" t="s">
        <v>140</v>
      </c>
      <c r="C34" s="93"/>
      <c r="D34" s="94"/>
      <c r="E34" s="95">
        <v>500000</v>
      </c>
      <c r="F34" s="139">
        <f>'Đơn Đặt Hàng'!F31</f>
        <v>0</v>
      </c>
      <c r="G34" s="140">
        <f t="shared" si="1"/>
        <v>0</v>
      </c>
    </row>
    <row r="35" spans="1:7" ht="37.799999999999997" customHeight="1" x14ac:dyDescent="0.25">
      <c r="A35" s="93" t="s">
        <v>28</v>
      </c>
      <c r="B35" s="99" t="s">
        <v>141</v>
      </c>
      <c r="C35" s="93"/>
      <c r="D35" s="93"/>
      <c r="E35" s="100">
        <v>300000</v>
      </c>
      <c r="F35" s="139">
        <f>'Đơn Đặt Hàng'!F32</f>
        <v>0</v>
      </c>
      <c r="G35" s="140">
        <f t="shared" si="1"/>
        <v>0</v>
      </c>
    </row>
    <row r="36" spans="1:7" ht="37.799999999999997" customHeight="1" x14ac:dyDescent="0.25">
      <c r="A36" s="93" t="s">
        <v>29</v>
      </c>
      <c r="B36" s="99" t="s">
        <v>142</v>
      </c>
      <c r="C36" s="93"/>
      <c r="D36" s="93"/>
      <c r="E36" s="100">
        <v>500000</v>
      </c>
      <c r="F36" s="139">
        <f>'Đơn Đặt Hàng'!F33</f>
        <v>0</v>
      </c>
      <c r="G36" s="140">
        <f t="shared" si="1"/>
        <v>0</v>
      </c>
    </row>
    <row r="37" spans="1:7" ht="37.799999999999997" customHeight="1" x14ac:dyDescent="0.25">
      <c r="A37" s="93" t="s">
        <v>30</v>
      </c>
      <c r="B37" s="99" t="s">
        <v>31</v>
      </c>
      <c r="C37" s="93"/>
      <c r="D37" s="93"/>
      <c r="E37" s="100">
        <v>500000</v>
      </c>
      <c r="F37" s="139">
        <f>'Đơn Đặt Hàng'!F34</f>
        <v>0</v>
      </c>
      <c r="G37" s="140">
        <f t="shared" si="1"/>
        <v>0</v>
      </c>
    </row>
    <row r="38" spans="1:7" ht="24" customHeight="1" x14ac:dyDescent="0.25">
      <c r="A38" s="86"/>
      <c r="B38" s="86" t="s">
        <v>143</v>
      </c>
      <c r="C38" s="86"/>
      <c r="D38" s="87"/>
      <c r="E38" s="88"/>
      <c r="F38" s="88"/>
      <c r="G38" s="88"/>
    </row>
    <row r="39" spans="1:7" ht="81" customHeight="1" x14ac:dyDescent="0.25">
      <c r="A39" s="89" t="s">
        <v>32</v>
      </c>
      <c r="B39" s="56" t="s">
        <v>178</v>
      </c>
      <c r="C39" s="89"/>
      <c r="D39" s="90"/>
      <c r="E39" s="91">
        <v>537000</v>
      </c>
      <c r="F39" s="139">
        <f>'Đơn Đặt Hàng'!F36</f>
        <v>0</v>
      </c>
      <c r="G39" s="140">
        <f t="shared" si="1"/>
        <v>0</v>
      </c>
    </row>
    <row r="40" spans="1:7" ht="81" customHeight="1" x14ac:dyDescent="0.25">
      <c r="A40" s="93" t="s">
        <v>34</v>
      </c>
      <c r="B40" s="56" t="s">
        <v>179</v>
      </c>
      <c r="C40" s="93"/>
      <c r="D40" s="94"/>
      <c r="E40" s="95">
        <v>521000</v>
      </c>
      <c r="F40" s="139">
        <f>'Đơn Đặt Hàng'!F37</f>
        <v>0</v>
      </c>
      <c r="G40" s="140">
        <f t="shared" si="1"/>
        <v>0</v>
      </c>
    </row>
    <row r="41" spans="1:7" ht="81" customHeight="1" x14ac:dyDescent="0.25">
      <c r="A41" s="93" t="s">
        <v>36</v>
      </c>
      <c r="B41" s="56" t="s">
        <v>180</v>
      </c>
      <c r="C41" s="93"/>
      <c r="D41" s="94"/>
      <c r="E41" s="95">
        <v>452000</v>
      </c>
      <c r="F41" s="139">
        <f>'Đơn Đặt Hàng'!F38</f>
        <v>0</v>
      </c>
      <c r="G41" s="140">
        <f t="shared" si="1"/>
        <v>0</v>
      </c>
    </row>
    <row r="42" spans="1:7" ht="81" customHeight="1" x14ac:dyDescent="0.25">
      <c r="A42" s="93" t="s">
        <v>37</v>
      </c>
      <c r="B42" s="56" t="s">
        <v>181</v>
      </c>
      <c r="C42" s="93"/>
      <c r="D42" s="94"/>
      <c r="E42" s="95">
        <v>412000</v>
      </c>
      <c r="F42" s="139">
        <f>'Đơn Đặt Hàng'!F39</f>
        <v>0</v>
      </c>
      <c r="G42" s="140">
        <f t="shared" si="1"/>
        <v>0</v>
      </c>
    </row>
    <row r="43" spans="1:7" ht="81" customHeight="1" x14ac:dyDescent="0.25">
      <c r="A43" s="93" t="s">
        <v>39</v>
      </c>
      <c r="B43" s="56" t="s">
        <v>182</v>
      </c>
      <c r="C43" s="93"/>
      <c r="D43" s="94"/>
      <c r="E43" s="95">
        <v>358000</v>
      </c>
      <c r="F43" s="139">
        <f>'Đơn Đặt Hàng'!F40</f>
        <v>0</v>
      </c>
      <c r="G43" s="140">
        <f t="shared" si="1"/>
        <v>0</v>
      </c>
    </row>
    <row r="44" spans="1:7" ht="81" customHeight="1" x14ac:dyDescent="0.25">
      <c r="A44" s="93" t="s">
        <v>41</v>
      </c>
      <c r="B44" s="56" t="s">
        <v>183</v>
      </c>
      <c r="C44" s="93"/>
      <c r="D44" s="94"/>
      <c r="E44" s="95">
        <v>298000</v>
      </c>
      <c r="F44" s="139">
        <f>'Đơn Đặt Hàng'!F41</f>
        <v>0</v>
      </c>
      <c r="G44" s="140">
        <f t="shared" si="1"/>
        <v>0</v>
      </c>
    </row>
    <row r="45" spans="1:7" ht="81" customHeight="1" x14ac:dyDescent="0.25">
      <c r="A45" s="93" t="s">
        <v>163</v>
      </c>
      <c r="B45" s="56" t="s">
        <v>184</v>
      </c>
      <c r="C45" s="72" t="s">
        <v>161</v>
      </c>
      <c r="D45" s="94"/>
      <c r="E45" s="95">
        <v>264000</v>
      </c>
      <c r="F45" s="139">
        <f>'Đơn Đặt Hàng'!F42</f>
        <v>0</v>
      </c>
      <c r="G45" s="140">
        <f t="shared" si="1"/>
        <v>0</v>
      </c>
    </row>
    <row r="46" spans="1:7" ht="81" customHeight="1" x14ac:dyDescent="0.25">
      <c r="A46" s="93" t="s">
        <v>43</v>
      </c>
      <c r="B46" s="56" t="s">
        <v>185</v>
      </c>
      <c r="C46" s="93"/>
      <c r="D46" s="94"/>
      <c r="E46" s="95">
        <v>254000</v>
      </c>
      <c r="F46" s="139">
        <f>'Đơn Đặt Hàng'!F43</f>
        <v>0</v>
      </c>
      <c r="G46" s="140">
        <f t="shared" si="1"/>
        <v>0</v>
      </c>
    </row>
    <row r="47" spans="1:7" ht="24" customHeight="1" x14ac:dyDescent="0.25">
      <c r="A47" s="86"/>
      <c r="B47" s="86" t="s">
        <v>144</v>
      </c>
      <c r="C47" s="86"/>
      <c r="D47" s="87"/>
      <c r="E47" s="88"/>
      <c r="F47" s="88"/>
      <c r="G47" s="88"/>
    </row>
    <row r="48" spans="1:7" ht="49.2" customHeight="1" x14ac:dyDescent="0.25">
      <c r="A48" s="89" t="s">
        <v>45</v>
      </c>
      <c r="B48" s="56" t="s">
        <v>186</v>
      </c>
      <c r="C48" s="89"/>
      <c r="D48" s="90"/>
      <c r="E48" s="91">
        <v>188000</v>
      </c>
      <c r="F48" s="139">
        <f>'Đơn Đặt Hàng'!F45</f>
        <v>0</v>
      </c>
      <c r="G48" s="140">
        <f t="shared" si="1"/>
        <v>0</v>
      </c>
    </row>
    <row r="49" spans="1:7" ht="49.2" customHeight="1" x14ac:dyDescent="0.25">
      <c r="A49" s="93" t="s">
        <v>47</v>
      </c>
      <c r="B49" s="56" t="s">
        <v>187</v>
      </c>
      <c r="C49" s="93"/>
      <c r="D49" s="94"/>
      <c r="E49" s="95">
        <v>151000</v>
      </c>
      <c r="F49" s="139">
        <f>'Đơn Đặt Hàng'!F46</f>
        <v>0</v>
      </c>
      <c r="G49" s="140">
        <f t="shared" si="1"/>
        <v>0</v>
      </c>
    </row>
    <row r="50" spans="1:7" ht="49.2" customHeight="1" x14ac:dyDescent="0.25">
      <c r="A50" s="93" t="s">
        <v>49</v>
      </c>
      <c r="B50" s="56" t="s">
        <v>188</v>
      </c>
      <c r="C50" s="93"/>
      <c r="D50" s="94"/>
      <c r="E50" s="95">
        <v>132000</v>
      </c>
      <c r="F50" s="139">
        <f>'Đơn Đặt Hàng'!F47</f>
        <v>0</v>
      </c>
      <c r="G50" s="140">
        <f t="shared" si="1"/>
        <v>0</v>
      </c>
    </row>
    <row r="51" spans="1:7" ht="24" customHeight="1" x14ac:dyDescent="0.25">
      <c r="A51" s="86"/>
      <c r="B51" s="86" t="s">
        <v>145</v>
      </c>
      <c r="C51" s="86"/>
      <c r="D51" s="86"/>
      <c r="E51" s="88"/>
      <c r="F51" s="88"/>
      <c r="G51" s="88"/>
    </row>
    <row r="52" spans="1:7" ht="23.4" customHeight="1" x14ac:dyDescent="0.25">
      <c r="A52" s="93">
        <v>24</v>
      </c>
      <c r="B52" s="56" t="s">
        <v>51</v>
      </c>
      <c r="C52" s="93" t="s">
        <v>52</v>
      </c>
      <c r="D52" s="93" t="s">
        <v>53</v>
      </c>
      <c r="E52" s="101">
        <v>428000</v>
      </c>
      <c r="F52" s="139">
        <f>'Đơn Đặt Hàng'!F49</f>
        <v>0</v>
      </c>
      <c r="G52" s="140">
        <f t="shared" si="1"/>
        <v>0</v>
      </c>
    </row>
    <row r="53" spans="1:7" ht="23.4" customHeight="1" x14ac:dyDescent="0.25">
      <c r="A53" s="93" t="s">
        <v>54</v>
      </c>
      <c r="B53" s="102" t="s">
        <v>55</v>
      </c>
      <c r="C53" s="93" t="s">
        <v>56</v>
      </c>
      <c r="D53" s="93" t="s">
        <v>57</v>
      </c>
      <c r="E53" s="101">
        <v>183000</v>
      </c>
      <c r="F53" s="139">
        <f>'Đơn Đặt Hàng'!F50</f>
        <v>0</v>
      </c>
      <c r="G53" s="140">
        <f t="shared" si="1"/>
        <v>0</v>
      </c>
    </row>
    <row r="54" spans="1:7" ht="23.4" customHeight="1" x14ac:dyDescent="0.25">
      <c r="A54" s="93">
        <v>2</v>
      </c>
      <c r="B54" s="102" t="s">
        <v>51</v>
      </c>
      <c r="C54" s="93" t="s">
        <v>56</v>
      </c>
      <c r="D54" s="93" t="s">
        <v>57</v>
      </c>
      <c r="E54" s="101">
        <v>146000</v>
      </c>
      <c r="F54" s="139">
        <f>'Đơn Đặt Hàng'!F51</f>
        <v>0</v>
      </c>
      <c r="G54" s="140">
        <f t="shared" si="1"/>
        <v>0</v>
      </c>
    </row>
    <row r="55" spans="1:7" ht="23.4" customHeight="1" x14ac:dyDescent="0.25">
      <c r="A55" s="89">
        <v>3</v>
      </c>
      <c r="B55" s="103" t="s">
        <v>58</v>
      </c>
      <c r="C55" s="93" t="s">
        <v>56</v>
      </c>
      <c r="D55" s="89" t="s">
        <v>57</v>
      </c>
      <c r="E55" s="104">
        <v>134000</v>
      </c>
      <c r="F55" s="139">
        <f>'Đơn Đặt Hàng'!F52</f>
        <v>0</v>
      </c>
      <c r="G55" s="140">
        <f t="shared" si="1"/>
        <v>0</v>
      </c>
    </row>
    <row r="56" spans="1:7" ht="23.4" customHeight="1" x14ac:dyDescent="0.25">
      <c r="A56" s="93">
        <v>4</v>
      </c>
      <c r="B56" s="56" t="s">
        <v>59</v>
      </c>
      <c r="C56" s="93" t="s">
        <v>56</v>
      </c>
      <c r="D56" s="89" t="s">
        <v>57</v>
      </c>
      <c r="E56" s="105">
        <v>134000</v>
      </c>
      <c r="F56" s="139">
        <f>'Đơn Đặt Hàng'!F53</f>
        <v>0</v>
      </c>
      <c r="G56" s="140">
        <f t="shared" si="1"/>
        <v>0</v>
      </c>
    </row>
    <row r="57" spans="1:7" ht="23.4" customHeight="1" x14ac:dyDescent="0.25">
      <c r="A57" s="93">
        <v>5</v>
      </c>
      <c r="B57" s="56" t="s">
        <v>146</v>
      </c>
      <c r="C57" s="93" t="s">
        <v>56</v>
      </c>
      <c r="D57" s="89" t="s">
        <v>57</v>
      </c>
      <c r="E57" s="105">
        <v>110000</v>
      </c>
      <c r="F57" s="139">
        <f>'Đơn Đặt Hàng'!F54</f>
        <v>0</v>
      </c>
      <c r="G57" s="140">
        <f t="shared" si="1"/>
        <v>0</v>
      </c>
    </row>
    <row r="58" spans="1:7" ht="23.4" customHeight="1" x14ac:dyDescent="0.25">
      <c r="A58" s="93" t="s">
        <v>60</v>
      </c>
      <c r="B58" s="56" t="s">
        <v>61</v>
      </c>
      <c r="C58" s="93" t="s">
        <v>56</v>
      </c>
      <c r="D58" s="89" t="s">
        <v>57</v>
      </c>
      <c r="E58" s="105">
        <v>110000</v>
      </c>
      <c r="F58" s="139">
        <f>'Đơn Đặt Hàng'!F55</f>
        <v>0</v>
      </c>
      <c r="G58" s="140">
        <f t="shared" si="1"/>
        <v>0</v>
      </c>
    </row>
    <row r="59" spans="1:7" ht="23.4" customHeight="1" x14ac:dyDescent="0.25">
      <c r="A59" s="93">
        <v>6</v>
      </c>
      <c r="B59" s="56" t="s">
        <v>62</v>
      </c>
      <c r="C59" s="93" t="s">
        <v>56</v>
      </c>
      <c r="D59" s="89" t="s">
        <v>57</v>
      </c>
      <c r="E59" s="105">
        <v>106000</v>
      </c>
      <c r="F59" s="139">
        <f>'Đơn Đặt Hàng'!F56</f>
        <v>0</v>
      </c>
      <c r="G59" s="140">
        <f t="shared" si="1"/>
        <v>0</v>
      </c>
    </row>
    <row r="60" spans="1:7" ht="23.4" customHeight="1" x14ac:dyDescent="0.25">
      <c r="A60" s="93" t="s">
        <v>63</v>
      </c>
      <c r="B60" s="56" t="s">
        <v>64</v>
      </c>
      <c r="C60" s="93" t="s">
        <v>56</v>
      </c>
      <c r="D60" s="89" t="s">
        <v>57</v>
      </c>
      <c r="E60" s="105">
        <v>106000</v>
      </c>
      <c r="F60" s="139">
        <f>'Đơn Đặt Hàng'!F57</f>
        <v>0</v>
      </c>
      <c r="G60" s="140">
        <f t="shared" si="1"/>
        <v>0</v>
      </c>
    </row>
    <row r="61" spans="1:7" ht="23.4" customHeight="1" x14ac:dyDescent="0.25">
      <c r="A61" s="97" t="s">
        <v>65</v>
      </c>
      <c r="B61" s="56" t="s">
        <v>66</v>
      </c>
      <c r="C61" s="93" t="s">
        <v>56</v>
      </c>
      <c r="D61" s="106" t="s">
        <v>57</v>
      </c>
      <c r="E61" s="105">
        <v>106000</v>
      </c>
      <c r="F61" s="139">
        <f>'Đơn Đặt Hàng'!F58</f>
        <v>0</v>
      </c>
      <c r="G61" s="140">
        <f t="shared" si="1"/>
        <v>0</v>
      </c>
    </row>
    <row r="62" spans="1:7" ht="23.4" customHeight="1" x14ac:dyDescent="0.25">
      <c r="A62" s="93">
        <v>7</v>
      </c>
      <c r="B62" s="56" t="s">
        <v>67</v>
      </c>
      <c r="C62" s="93" t="s">
        <v>56</v>
      </c>
      <c r="D62" s="89" t="s">
        <v>57</v>
      </c>
      <c r="E62" s="105">
        <v>102000</v>
      </c>
      <c r="F62" s="139">
        <f>'Đơn Đặt Hàng'!F59</f>
        <v>0</v>
      </c>
      <c r="G62" s="140">
        <f t="shared" si="1"/>
        <v>0</v>
      </c>
    </row>
    <row r="63" spans="1:7" ht="23.4" customHeight="1" x14ac:dyDescent="0.25">
      <c r="A63" s="93" t="s">
        <v>68</v>
      </c>
      <c r="B63" s="56" t="s">
        <v>69</v>
      </c>
      <c r="C63" s="93" t="s">
        <v>56</v>
      </c>
      <c r="D63" s="89" t="s">
        <v>57</v>
      </c>
      <c r="E63" s="105">
        <v>102000</v>
      </c>
      <c r="F63" s="139">
        <f>'Đơn Đặt Hàng'!F60</f>
        <v>0</v>
      </c>
      <c r="G63" s="140">
        <f t="shared" si="1"/>
        <v>0</v>
      </c>
    </row>
    <row r="64" spans="1:7" ht="24" customHeight="1" x14ac:dyDescent="0.25">
      <c r="A64" s="86"/>
      <c r="B64" s="86" t="s">
        <v>147</v>
      </c>
      <c r="C64" s="86"/>
      <c r="D64" s="86"/>
      <c r="E64" s="107"/>
      <c r="F64" s="107"/>
      <c r="G64" s="107"/>
    </row>
    <row r="65" spans="1:7" ht="23.4" customHeight="1" x14ac:dyDescent="0.25">
      <c r="A65" s="89">
        <v>82</v>
      </c>
      <c r="B65" s="56" t="s">
        <v>90</v>
      </c>
      <c r="C65" s="89" t="s">
        <v>72</v>
      </c>
      <c r="D65" s="89" t="s">
        <v>91</v>
      </c>
      <c r="E65" s="108">
        <v>82000</v>
      </c>
      <c r="F65" s="139">
        <f>'Đơn Đặt Hàng'!F62</f>
        <v>0</v>
      </c>
      <c r="G65" s="140">
        <f t="shared" si="1"/>
        <v>0</v>
      </c>
    </row>
    <row r="66" spans="1:7" ht="23.4" customHeight="1" x14ac:dyDescent="0.25">
      <c r="A66" s="89">
        <v>83</v>
      </c>
      <c r="B66" s="56" t="s">
        <v>92</v>
      </c>
      <c r="C66" s="89" t="s">
        <v>72</v>
      </c>
      <c r="D66" s="89" t="s">
        <v>91</v>
      </c>
      <c r="E66" s="108">
        <v>82000</v>
      </c>
      <c r="F66" s="139">
        <f>'Đơn Đặt Hàng'!F63</f>
        <v>0</v>
      </c>
      <c r="G66" s="140">
        <f t="shared" si="1"/>
        <v>0</v>
      </c>
    </row>
    <row r="67" spans="1:7" ht="23.4" customHeight="1" x14ac:dyDescent="0.25">
      <c r="A67" s="89">
        <v>85</v>
      </c>
      <c r="B67" s="56" t="s">
        <v>90</v>
      </c>
      <c r="C67" s="89"/>
      <c r="D67" s="89" t="s">
        <v>91</v>
      </c>
      <c r="E67" s="108">
        <v>75000</v>
      </c>
      <c r="F67" s="139">
        <f>'Đơn Đặt Hàng'!F64</f>
        <v>0</v>
      </c>
      <c r="G67" s="140">
        <f t="shared" si="1"/>
        <v>0</v>
      </c>
    </row>
    <row r="68" spans="1:7" ht="23.4" customHeight="1" x14ac:dyDescent="0.25">
      <c r="A68" s="89">
        <v>86</v>
      </c>
      <c r="B68" s="56" t="s">
        <v>92</v>
      </c>
      <c r="C68" s="89"/>
      <c r="D68" s="89" t="s">
        <v>91</v>
      </c>
      <c r="E68" s="108">
        <v>75000</v>
      </c>
      <c r="F68" s="139">
        <f>'Đơn Đặt Hàng'!F65</f>
        <v>0</v>
      </c>
      <c r="G68" s="140">
        <f t="shared" si="1"/>
        <v>0</v>
      </c>
    </row>
    <row r="69" spans="1:7" ht="24" customHeight="1" x14ac:dyDescent="0.25">
      <c r="A69" s="86"/>
      <c r="B69" s="86" t="s">
        <v>145</v>
      </c>
      <c r="C69" s="86"/>
      <c r="D69" s="86"/>
      <c r="E69" s="109"/>
      <c r="F69" s="109"/>
      <c r="G69" s="109"/>
    </row>
    <row r="70" spans="1:7" ht="23.4" customHeight="1" x14ac:dyDescent="0.25">
      <c r="A70" s="93" t="s">
        <v>70</v>
      </c>
      <c r="B70" s="56" t="s">
        <v>71</v>
      </c>
      <c r="C70" s="93" t="s">
        <v>72</v>
      </c>
      <c r="D70" s="89" t="s">
        <v>73</v>
      </c>
      <c r="E70" s="100">
        <v>99000</v>
      </c>
      <c r="F70" s="139">
        <f>'Đơn Đặt Hàng'!F67</f>
        <v>0</v>
      </c>
      <c r="G70" s="140">
        <f t="shared" si="1"/>
        <v>0</v>
      </c>
    </row>
    <row r="71" spans="1:7" s="110" customFormat="1" ht="23.4" customHeight="1" x14ac:dyDescent="0.25">
      <c r="A71" s="93">
        <v>21</v>
      </c>
      <c r="B71" s="56" t="s">
        <v>74</v>
      </c>
      <c r="C71" s="93" t="s">
        <v>72</v>
      </c>
      <c r="D71" s="93" t="s">
        <v>73</v>
      </c>
      <c r="E71" s="100">
        <v>84000</v>
      </c>
      <c r="F71" s="139">
        <f>'Đơn Đặt Hàng'!F68</f>
        <v>0</v>
      </c>
      <c r="G71" s="140">
        <f t="shared" si="1"/>
        <v>0</v>
      </c>
    </row>
    <row r="72" spans="1:7" ht="30" customHeight="1" x14ac:dyDescent="0.25">
      <c r="A72" s="93">
        <v>20</v>
      </c>
      <c r="B72" s="56" t="s">
        <v>74</v>
      </c>
      <c r="C72" s="93"/>
      <c r="D72" s="89" t="s">
        <v>73</v>
      </c>
      <c r="E72" s="100">
        <v>79000</v>
      </c>
      <c r="F72" s="139">
        <f>'Đơn Đặt Hàng'!F69</f>
        <v>0</v>
      </c>
      <c r="G72" s="140">
        <f t="shared" si="1"/>
        <v>0</v>
      </c>
    </row>
    <row r="73" spans="1:7" ht="23.4" customHeight="1" x14ac:dyDescent="0.25">
      <c r="A73" s="93">
        <v>31</v>
      </c>
      <c r="B73" s="56" t="s">
        <v>75</v>
      </c>
      <c r="C73" s="93" t="s">
        <v>72</v>
      </c>
      <c r="D73" s="89" t="s">
        <v>73</v>
      </c>
      <c r="E73" s="100">
        <v>77000</v>
      </c>
      <c r="F73" s="139">
        <f>'Đơn Đặt Hàng'!F70</f>
        <v>0</v>
      </c>
      <c r="G73" s="140">
        <f t="shared" si="1"/>
        <v>0</v>
      </c>
    </row>
    <row r="74" spans="1:7" ht="23.4" customHeight="1" x14ac:dyDescent="0.25">
      <c r="A74" s="93">
        <v>41</v>
      </c>
      <c r="B74" s="56" t="s">
        <v>76</v>
      </c>
      <c r="C74" s="93" t="s">
        <v>72</v>
      </c>
      <c r="D74" s="89" t="s">
        <v>73</v>
      </c>
      <c r="E74" s="100">
        <v>77000</v>
      </c>
      <c r="F74" s="139">
        <f>'Đơn Đặt Hàng'!F71</f>
        <v>0</v>
      </c>
      <c r="G74" s="140">
        <f t="shared" si="1"/>
        <v>0</v>
      </c>
    </row>
    <row r="75" spans="1:7" ht="23.4" customHeight="1" x14ac:dyDescent="0.25">
      <c r="A75" s="93">
        <v>40</v>
      </c>
      <c r="B75" s="56" t="s">
        <v>76</v>
      </c>
      <c r="C75" s="93"/>
      <c r="D75" s="89" t="s">
        <v>73</v>
      </c>
      <c r="E75" s="100">
        <v>72000</v>
      </c>
      <c r="F75" s="139">
        <f>'Đơn Đặt Hàng'!F72</f>
        <v>0</v>
      </c>
      <c r="G75" s="140">
        <f t="shared" si="1"/>
        <v>0</v>
      </c>
    </row>
    <row r="76" spans="1:7" ht="23.4" customHeight="1" x14ac:dyDescent="0.25">
      <c r="A76" s="93">
        <v>51</v>
      </c>
      <c r="B76" s="56" t="s">
        <v>77</v>
      </c>
      <c r="C76" s="93" t="s">
        <v>72</v>
      </c>
      <c r="D76" s="89" t="s">
        <v>73</v>
      </c>
      <c r="E76" s="100">
        <v>70000</v>
      </c>
      <c r="F76" s="139">
        <f>'Đơn Đặt Hàng'!F73</f>
        <v>0</v>
      </c>
      <c r="G76" s="140">
        <f t="shared" si="1"/>
        <v>0</v>
      </c>
    </row>
    <row r="77" spans="1:7" ht="23.4" customHeight="1" x14ac:dyDescent="0.25">
      <c r="A77" s="93" t="s">
        <v>78</v>
      </c>
      <c r="B77" s="56" t="s">
        <v>64</v>
      </c>
      <c r="C77" s="93" t="s">
        <v>72</v>
      </c>
      <c r="D77" s="89" t="s">
        <v>73</v>
      </c>
      <c r="E77" s="100">
        <v>70000</v>
      </c>
      <c r="F77" s="139">
        <f>'Đơn Đặt Hàng'!F74</f>
        <v>0</v>
      </c>
      <c r="G77" s="140">
        <f t="shared" si="1"/>
        <v>0</v>
      </c>
    </row>
    <row r="78" spans="1:7" ht="23.4" customHeight="1" x14ac:dyDescent="0.25">
      <c r="A78" s="93" t="s">
        <v>79</v>
      </c>
      <c r="B78" s="56" t="s">
        <v>80</v>
      </c>
      <c r="C78" s="93" t="s">
        <v>72</v>
      </c>
      <c r="D78" s="89" t="s">
        <v>73</v>
      </c>
      <c r="E78" s="100">
        <v>70000</v>
      </c>
      <c r="F78" s="139">
        <f>'Đơn Đặt Hàng'!F75</f>
        <v>0</v>
      </c>
      <c r="G78" s="140">
        <f t="shared" si="1"/>
        <v>0</v>
      </c>
    </row>
    <row r="79" spans="1:7" ht="23.4" customHeight="1" x14ac:dyDescent="0.25">
      <c r="A79" s="93" t="s">
        <v>81</v>
      </c>
      <c r="B79" s="56" t="s">
        <v>61</v>
      </c>
      <c r="C79" s="93" t="s">
        <v>72</v>
      </c>
      <c r="D79" s="89" t="s">
        <v>73</v>
      </c>
      <c r="E79" s="100">
        <v>70000</v>
      </c>
      <c r="F79" s="139">
        <f>'Đơn Đặt Hàng'!F76</f>
        <v>0</v>
      </c>
      <c r="G79" s="140">
        <f t="shared" si="1"/>
        <v>0</v>
      </c>
    </row>
    <row r="80" spans="1:7" ht="23.4" customHeight="1" x14ac:dyDescent="0.25">
      <c r="A80" s="93" t="s">
        <v>82</v>
      </c>
      <c r="B80" s="56" t="s">
        <v>83</v>
      </c>
      <c r="C80" s="93"/>
      <c r="D80" s="89" t="s">
        <v>73</v>
      </c>
      <c r="E80" s="100">
        <v>70000</v>
      </c>
      <c r="F80" s="139">
        <f>'Đơn Đặt Hàng'!F77</f>
        <v>0</v>
      </c>
      <c r="G80" s="140">
        <f t="shared" si="1"/>
        <v>0</v>
      </c>
    </row>
    <row r="81" spans="1:7" ht="23.4" customHeight="1" x14ac:dyDescent="0.25">
      <c r="A81" s="93">
        <v>61</v>
      </c>
      <c r="B81" s="56" t="s">
        <v>84</v>
      </c>
      <c r="C81" s="93" t="s">
        <v>72</v>
      </c>
      <c r="D81" s="89" t="s">
        <v>73</v>
      </c>
      <c r="E81" s="100">
        <v>67000</v>
      </c>
      <c r="F81" s="139">
        <f>'Đơn Đặt Hàng'!F78</f>
        <v>0</v>
      </c>
      <c r="G81" s="140">
        <f t="shared" si="1"/>
        <v>0</v>
      </c>
    </row>
    <row r="82" spans="1:7" ht="23.4" customHeight="1" x14ac:dyDescent="0.25">
      <c r="A82" s="93">
        <v>71</v>
      </c>
      <c r="B82" s="56" t="s">
        <v>85</v>
      </c>
      <c r="C82" s="93" t="s">
        <v>72</v>
      </c>
      <c r="D82" s="89" t="s">
        <v>73</v>
      </c>
      <c r="E82" s="100">
        <v>67000</v>
      </c>
      <c r="F82" s="139">
        <f>'Đơn Đặt Hàng'!F79</f>
        <v>0</v>
      </c>
      <c r="G82" s="140">
        <f t="shared" si="1"/>
        <v>0</v>
      </c>
    </row>
    <row r="83" spans="1:7" ht="23.4" customHeight="1" x14ac:dyDescent="0.25">
      <c r="A83" s="93" t="s">
        <v>86</v>
      </c>
      <c r="B83" s="56" t="s">
        <v>87</v>
      </c>
      <c r="C83" s="93" t="s">
        <v>72</v>
      </c>
      <c r="D83" s="89" t="s">
        <v>73</v>
      </c>
      <c r="E83" s="100">
        <v>67000</v>
      </c>
      <c r="F83" s="139">
        <f>'Đơn Đặt Hàng'!F80</f>
        <v>0</v>
      </c>
      <c r="G83" s="140">
        <f t="shared" ref="G83:G102" si="2">E83*F83</f>
        <v>0</v>
      </c>
    </row>
    <row r="84" spans="1:7" ht="23.4" customHeight="1" x14ac:dyDescent="0.25">
      <c r="A84" s="93" t="s">
        <v>88</v>
      </c>
      <c r="B84" s="56" t="s">
        <v>89</v>
      </c>
      <c r="C84" s="93" t="s">
        <v>72</v>
      </c>
      <c r="D84" s="89" t="s">
        <v>73</v>
      </c>
      <c r="E84" s="100">
        <v>67000</v>
      </c>
      <c r="F84" s="139">
        <f>'Đơn Đặt Hàng'!F81</f>
        <v>0</v>
      </c>
      <c r="G84" s="140">
        <f t="shared" si="2"/>
        <v>0</v>
      </c>
    </row>
    <row r="85" spans="1:7" ht="23.4" customHeight="1" x14ac:dyDescent="0.25">
      <c r="A85" s="97">
        <v>60</v>
      </c>
      <c r="B85" s="56" t="s">
        <v>84</v>
      </c>
      <c r="C85" s="93"/>
      <c r="D85" s="89" t="s">
        <v>73</v>
      </c>
      <c r="E85" s="111">
        <v>62000</v>
      </c>
      <c r="F85" s="139">
        <f>'Đơn Đặt Hàng'!F82</f>
        <v>0</v>
      </c>
      <c r="G85" s="140">
        <f t="shared" si="2"/>
        <v>0</v>
      </c>
    </row>
    <row r="86" spans="1:7" ht="23.4" customHeight="1" x14ac:dyDescent="0.25">
      <c r="A86" s="97" t="s">
        <v>148</v>
      </c>
      <c r="B86" s="56" t="s">
        <v>149</v>
      </c>
      <c r="C86" s="72"/>
      <c r="D86" s="89" t="s">
        <v>73</v>
      </c>
      <c r="E86" s="111">
        <v>60000</v>
      </c>
      <c r="F86" s="139">
        <f>'Đơn Đặt Hàng'!F83</f>
        <v>0</v>
      </c>
      <c r="G86" s="140">
        <f t="shared" si="2"/>
        <v>0</v>
      </c>
    </row>
    <row r="87" spans="1:7" ht="23.4" customHeight="1" x14ac:dyDescent="0.25">
      <c r="A87" s="97" t="s">
        <v>150</v>
      </c>
      <c r="B87" s="56" t="s">
        <v>151</v>
      </c>
      <c r="C87" s="72"/>
      <c r="D87" s="89" t="s">
        <v>73</v>
      </c>
      <c r="E87" s="111">
        <v>60000</v>
      </c>
      <c r="F87" s="139">
        <f>'Đơn Đặt Hàng'!F84</f>
        <v>0</v>
      </c>
      <c r="G87" s="140">
        <f t="shared" si="2"/>
        <v>0</v>
      </c>
    </row>
    <row r="88" spans="1:7" ht="23.4" customHeight="1" x14ac:dyDescent="0.25">
      <c r="A88" s="97" t="s">
        <v>152</v>
      </c>
      <c r="B88" s="56" t="s">
        <v>153</v>
      </c>
      <c r="C88" s="72"/>
      <c r="D88" s="89" t="s">
        <v>73</v>
      </c>
      <c r="E88" s="111">
        <v>60000</v>
      </c>
      <c r="F88" s="139">
        <f>'Đơn Đặt Hàng'!F85</f>
        <v>0</v>
      </c>
      <c r="G88" s="140">
        <f t="shared" si="2"/>
        <v>0</v>
      </c>
    </row>
    <row r="89" spans="1:7" ht="24" customHeight="1" x14ac:dyDescent="0.25">
      <c r="A89" s="86"/>
      <c r="B89" s="86" t="s">
        <v>147</v>
      </c>
      <c r="C89" s="86"/>
      <c r="D89" s="86"/>
      <c r="E89" s="107"/>
      <c r="F89" s="107"/>
      <c r="G89" s="107"/>
    </row>
    <row r="90" spans="1:7" ht="23.4" customHeight="1" x14ac:dyDescent="0.25">
      <c r="A90" s="89">
        <v>98</v>
      </c>
      <c r="B90" s="56" t="s">
        <v>93</v>
      </c>
      <c r="C90" s="89"/>
      <c r="D90" s="89" t="s">
        <v>94</v>
      </c>
      <c r="E90" s="108">
        <v>71000</v>
      </c>
      <c r="F90" s="139">
        <f>'Đơn Đặt Hàng'!F87</f>
        <v>0</v>
      </c>
      <c r="G90" s="140">
        <f t="shared" si="2"/>
        <v>0</v>
      </c>
    </row>
    <row r="91" spans="1:7" ht="23.4" customHeight="1" x14ac:dyDescent="0.25">
      <c r="A91" s="89">
        <v>92</v>
      </c>
      <c r="B91" s="56" t="s">
        <v>95</v>
      </c>
      <c r="C91" s="89" t="s">
        <v>72</v>
      </c>
      <c r="D91" s="89" t="s">
        <v>94</v>
      </c>
      <c r="E91" s="108">
        <v>66000</v>
      </c>
      <c r="F91" s="139">
        <f>'Đơn Đặt Hàng'!F88</f>
        <v>0</v>
      </c>
      <c r="G91" s="140">
        <f t="shared" si="2"/>
        <v>0</v>
      </c>
    </row>
    <row r="92" spans="1:7" ht="23.4" customHeight="1" x14ac:dyDescent="0.25">
      <c r="A92" s="89">
        <v>93</v>
      </c>
      <c r="B92" s="56" t="s">
        <v>96</v>
      </c>
      <c r="C92" s="89" t="s">
        <v>72</v>
      </c>
      <c r="D92" s="89" t="s">
        <v>94</v>
      </c>
      <c r="E92" s="108">
        <v>66000</v>
      </c>
      <c r="F92" s="139">
        <f>'Đơn Đặt Hàng'!F89</f>
        <v>0</v>
      </c>
      <c r="G92" s="140">
        <f t="shared" si="2"/>
        <v>0</v>
      </c>
    </row>
    <row r="93" spans="1:7" ht="23.4" customHeight="1" x14ac:dyDescent="0.25">
      <c r="A93" s="89">
        <v>95</v>
      </c>
      <c r="B93" s="56" t="s">
        <v>95</v>
      </c>
      <c r="C93" s="89"/>
      <c r="D93" s="89" t="s">
        <v>94</v>
      </c>
      <c r="E93" s="108">
        <v>60000</v>
      </c>
      <c r="F93" s="139">
        <f>'Đơn Đặt Hàng'!F90</f>
        <v>0</v>
      </c>
      <c r="G93" s="140">
        <f t="shared" si="2"/>
        <v>0</v>
      </c>
    </row>
    <row r="94" spans="1:7" ht="30" customHeight="1" x14ac:dyDescent="0.25">
      <c r="A94" s="89">
        <v>96</v>
      </c>
      <c r="B94" s="56" t="s">
        <v>96</v>
      </c>
      <c r="C94" s="89"/>
      <c r="D94" s="89" t="s">
        <v>94</v>
      </c>
      <c r="E94" s="108">
        <v>60000</v>
      </c>
      <c r="F94" s="139">
        <f>'Đơn Đặt Hàng'!F91</f>
        <v>0</v>
      </c>
      <c r="G94" s="140">
        <f t="shared" si="2"/>
        <v>0</v>
      </c>
    </row>
    <row r="95" spans="1:7" ht="23.4" customHeight="1" x14ac:dyDescent="0.25">
      <c r="A95" s="89">
        <v>99</v>
      </c>
      <c r="B95" s="56" t="s">
        <v>97</v>
      </c>
      <c r="C95" s="89"/>
      <c r="D95" s="89" t="s">
        <v>94</v>
      </c>
      <c r="E95" s="108">
        <v>60000</v>
      </c>
      <c r="F95" s="139">
        <f>'Đơn Đặt Hàng'!F92</f>
        <v>0</v>
      </c>
      <c r="G95" s="140">
        <f t="shared" si="2"/>
        <v>0</v>
      </c>
    </row>
    <row r="96" spans="1:7" ht="23.4" customHeight="1" x14ac:dyDescent="0.25">
      <c r="A96" s="89">
        <v>90</v>
      </c>
      <c r="B96" s="56" t="s">
        <v>98</v>
      </c>
      <c r="C96" s="89"/>
      <c r="D96" s="89" t="s">
        <v>94</v>
      </c>
      <c r="E96" s="108">
        <v>60000</v>
      </c>
      <c r="F96" s="139">
        <f>'Đơn Đặt Hàng'!F93</f>
        <v>0</v>
      </c>
      <c r="G96" s="140">
        <f t="shared" si="2"/>
        <v>0</v>
      </c>
    </row>
    <row r="97" spans="1:7" ht="24" customHeight="1" x14ac:dyDescent="0.25">
      <c r="A97" s="86"/>
      <c r="B97" s="86" t="s">
        <v>99</v>
      </c>
      <c r="C97" s="86"/>
      <c r="D97" s="86"/>
      <c r="E97" s="107"/>
      <c r="F97" s="107"/>
      <c r="G97" s="107"/>
    </row>
    <row r="98" spans="1:7" ht="23.4" customHeight="1" x14ac:dyDescent="0.25">
      <c r="A98" s="89" t="s">
        <v>100</v>
      </c>
      <c r="B98" s="56" t="s">
        <v>101</v>
      </c>
      <c r="C98" s="89"/>
      <c r="D98" s="89" t="s">
        <v>73</v>
      </c>
      <c r="E98" s="108">
        <v>78000</v>
      </c>
      <c r="F98" s="139">
        <f>'Đơn Đặt Hàng'!F95</f>
        <v>0</v>
      </c>
      <c r="G98" s="140">
        <f t="shared" si="2"/>
        <v>0</v>
      </c>
    </row>
    <row r="99" spans="1:7" ht="23.4" customHeight="1" x14ac:dyDescent="0.25">
      <c r="A99" s="93" t="s">
        <v>102</v>
      </c>
      <c r="B99" s="102" t="s">
        <v>103</v>
      </c>
      <c r="C99" s="93"/>
      <c r="D99" s="93" t="s">
        <v>73</v>
      </c>
      <c r="E99" s="108">
        <v>78000</v>
      </c>
      <c r="F99" s="139">
        <f>'Đơn Đặt Hàng'!F96</f>
        <v>0</v>
      </c>
      <c r="G99" s="140">
        <f t="shared" si="2"/>
        <v>0</v>
      </c>
    </row>
    <row r="100" spans="1:7" ht="23.4" customHeight="1" x14ac:dyDescent="0.25">
      <c r="A100" s="89" t="s">
        <v>104</v>
      </c>
      <c r="B100" s="56" t="s">
        <v>105</v>
      </c>
      <c r="C100" s="89"/>
      <c r="D100" s="89" t="s">
        <v>73</v>
      </c>
      <c r="E100" s="108">
        <v>78000</v>
      </c>
      <c r="F100" s="139">
        <f>'Đơn Đặt Hàng'!F97</f>
        <v>0</v>
      </c>
      <c r="G100" s="140">
        <f t="shared" si="2"/>
        <v>0</v>
      </c>
    </row>
    <row r="101" spans="1:7" ht="24" customHeight="1" x14ac:dyDescent="0.25">
      <c r="A101" s="86"/>
      <c r="B101" s="86" t="s">
        <v>106</v>
      </c>
      <c r="C101" s="86"/>
      <c r="D101" s="86"/>
      <c r="E101" s="107"/>
      <c r="F101" s="107"/>
      <c r="G101" s="107"/>
    </row>
    <row r="102" spans="1:7" ht="23.4" customHeight="1" x14ac:dyDescent="0.25">
      <c r="A102" s="93" t="s">
        <v>154</v>
      </c>
      <c r="B102" s="56" t="s">
        <v>155</v>
      </c>
      <c r="C102" s="93"/>
      <c r="D102" s="89" t="s">
        <v>156</v>
      </c>
      <c r="E102" s="100">
        <v>60000</v>
      </c>
      <c r="F102" s="139">
        <f>'Đơn Đặt Hàng'!F99</f>
        <v>0</v>
      </c>
      <c r="G102" s="140">
        <f t="shared" si="2"/>
        <v>0</v>
      </c>
    </row>
    <row r="103" spans="1:7" ht="21.9" customHeight="1" x14ac:dyDescent="0.25">
      <c r="A103" s="112"/>
      <c r="B103" s="113"/>
      <c r="C103" s="113"/>
      <c r="D103" s="113"/>
      <c r="E103" s="114" t="s">
        <v>1</v>
      </c>
      <c r="F103" s="115">
        <f>SUM(F19:F102)</f>
        <v>0</v>
      </c>
      <c r="G103" s="116">
        <f>SUM(G19:G102)</f>
        <v>0</v>
      </c>
    </row>
    <row r="104" spans="1:7" ht="21.9" customHeight="1" x14ac:dyDescent="0.25">
      <c r="A104" s="117"/>
      <c r="B104" s="118"/>
      <c r="C104" s="118"/>
      <c r="D104" s="119"/>
      <c r="E104" s="176" t="s">
        <v>0</v>
      </c>
      <c r="F104" s="177"/>
      <c r="G104" s="120">
        <f>'Đơn Đặt Hàng'!G101</f>
        <v>0</v>
      </c>
    </row>
    <row r="105" spans="1:7" ht="21.9" customHeight="1" x14ac:dyDescent="0.25">
      <c r="A105" s="121"/>
      <c r="B105" s="118"/>
      <c r="C105" s="118"/>
      <c r="D105" s="122"/>
      <c r="E105" s="176" t="s">
        <v>2</v>
      </c>
      <c r="F105" s="177"/>
      <c r="G105" s="123">
        <f>G103*(1-G104)</f>
        <v>0</v>
      </c>
    </row>
    <row r="106" spans="1:7" ht="21.9" customHeight="1" x14ac:dyDescent="0.25">
      <c r="A106" s="124"/>
      <c r="B106" s="125"/>
      <c r="C106" s="125"/>
      <c r="D106" s="126"/>
      <c r="E106" s="127"/>
      <c r="F106" s="127"/>
      <c r="G106" s="128"/>
    </row>
    <row r="107" spans="1:7" ht="21.9" customHeight="1" x14ac:dyDescent="0.25">
      <c r="A107" s="171" t="s">
        <v>113</v>
      </c>
      <c r="B107" s="171"/>
      <c r="C107" s="125"/>
      <c r="D107" s="171" t="s">
        <v>114</v>
      </c>
      <c r="E107" s="171"/>
      <c r="F107" s="171"/>
      <c r="G107" s="171"/>
    </row>
    <row r="108" spans="1:7" ht="39.6" customHeight="1" x14ac:dyDescent="0.25">
      <c r="A108" s="129" t="s">
        <v>119</v>
      </c>
      <c r="B108" s="82"/>
      <c r="C108" s="130"/>
      <c r="D108" s="173"/>
      <c r="E108" s="173"/>
      <c r="F108" s="173"/>
      <c r="G108" s="173"/>
    </row>
    <row r="109" spans="1:7" ht="39.6" customHeight="1" x14ac:dyDescent="0.25">
      <c r="A109" s="129" t="s">
        <v>108</v>
      </c>
      <c r="B109" s="131"/>
      <c r="C109" s="130"/>
      <c r="D109" s="173"/>
      <c r="E109" s="173"/>
      <c r="F109" s="173"/>
      <c r="G109" s="173"/>
    </row>
    <row r="110" spans="1:7" ht="19.8" customHeight="1" x14ac:dyDescent="0.25">
      <c r="A110" s="129" t="s">
        <v>120</v>
      </c>
      <c r="B110" s="131"/>
      <c r="C110" s="130"/>
      <c r="D110" s="173"/>
      <c r="E110" s="173"/>
      <c r="F110" s="173"/>
      <c r="G110" s="173"/>
    </row>
    <row r="111" spans="1:7" ht="19.8" customHeight="1" x14ac:dyDescent="0.25">
      <c r="A111" s="129" t="s">
        <v>121</v>
      </c>
      <c r="B111" s="131"/>
      <c r="C111" s="130"/>
      <c r="D111" s="173"/>
      <c r="E111" s="173"/>
      <c r="F111" s="173"/>
      <c r="G111" s="173"/>
    </row>
    <row r="112" spans="1:7" ht="19.8" customHeight="1" x14ac:dyDescent="0.25">
      <c r="A112" s="130"/>
      <c r="B112" s="130"/>
      <c r="C112" s="130"/>
      <c r="D112" s="132"/>
      <c r="E112" s="132"/>
      <c r="F112" s="132"/>
      <c r="G112" s="132"/>
    </row>
    <row r="113" spans="1:7" ht="18" customHeight="1" x14ac:dyDescent="0.25">
      <c r="A113" s="75"/>
      <c r="B113" s="130"/>
      <c r="C113" s="130"/>
      <c r="D113" s="133"/>
      <c r="E113" s="133"/>
      <c r="F113" s="133"/>
      <c r="G113" s="133"/>
    </row>
    <row r="114" spans="1:7" s="135" customFormat="1" ht="18" customHeight="1" x14ac:dyDescent="0.3">
      <c r="A114" s="169" t="s">
        <v>115</v>
      </c>
      <c r="B114" s="169"/>
      <c r="C114" s="134"/>
      <c r="D114" s="174" t="s">
        <v>116</v>
      </c>
      <c r="E114" s="174"/>
      <c r="F114" s="174"/>
      <c r="G114" s="174"/>
    </row>
    <row r="115" spans="1:7" s="137" customFormat="1" ht="18" customHeight="1" x14ac:dyDescent="0.25">
      <c r="A115" s="170" t="s">
        <v>5</v>
      </c>
      <c r="B115" s="170"/>
      <c r="C115" s="136"/>
      <c r="D115" s="175" t="s">
        <v>5</v>
      </c>
      <c r="E115" s="175"/>
      <c r="F115" s="175"/>
      <c r="G115" s="175"/>
    </row>
    <row r="116" spans="1:7" ht="18" customHeight="1" x14ac:dyDescent="0.25">
      <c r="A116" s="138"/>
      <c r="B116" s="138"/>
      <c r="C116" s="138"/>
      <c r="D116" s="130"/>
      <c r="E116" s="130"/>
      <c r="F116" s="130"/>
      <c r="G116" s="130"/>
    </row>
    <row r="117" spans="1:7" ht="18" customHeight="1" x14ac:dyDescent="0.25">
      <c r="A117" s="75"/>
      <c r="B117" s="130"/>
      <c r="C117" s="130"/>
      <c r="D117" s="130"/>
      <c r="E117" s="130"/>
      <c r="F117" s="130"/>
      <c r="G117" s="130"/>
    </row>
    <row r="118" spans="1:7" ht="18" customHeight="1" x14ac:dyDescent="0.25">
      <c r="A118" s="75"/>
      <c r="B118" s="130"/>
      <c r="C118" s="130"/>
      <c r="D118" s="130"/>
      <c r="E118" s="130"/>
      <c r="F118" s="130"/>
      <c r="G118" s="130"/>
    </row>
    <row r="119" spans="1:7" ht="18" customHeight="1" x14ac:dyDescent="0.25">
      <c r="A119" s="75"/>
      <c r="B119" s="130"/>
      <c r="C119" s="130"/>
      <c r="D119" s="130"/>
      <c r="E119" s="130"/>
      <c r="F119" s="130"/>
      <c r="G119" s="130"/>
    </row>
    <row r="120" spans="1:7" ht="18" customHeight="1" x14ac:dyDescent="0.25">
      <c r="A120" s="75"/>
      <c r="B120" s="130"/>
      <c r="C120" s="130"/>
      <c r="D120" s="130"/>
      <c r="E120" s="130"/>
      <c r="F120" s="130"/>
      <c r="G120" s="130"/>
    </row>
    <row r="121" spans="1:7" ht="18" customHeight="1" x14ac:dyDescent="0.25">
      <c r="A121" s="75"/>
      <c r="B121" s="130"/>
      <c r="C121" s="130"/>
      <c r="D121" s="130"/>
      <c r="E121" s="130"/>
      <c r="F121" s="130"/>
      <c r="G121" s="130"/>
    </row>
    <row r="122" spans="1:7" ht="4.5" customHeight="1" x14ac:dyDescent="0.25">
      <c r="A122" s="75"/>
      <c r="B122" s="130"/>
      <c r="C122" s="130"/>
      <c r="D122" s="130"/>
      <c r="E122" s="130"/>
      <c r="F122" s="130"/>
      <c r="G122" s="130"/>
    </row>
  </sheetData>
  <autoFilter ref="A17:G105" xr:uid="{00000000-0009-0000-0000-000001000000}">
    <filterColumn colId="2" showButton="0"/>
  </autoFilter>
  <mergeCells count="23">
    <mergeCell ref="D6:E6"/>
    <mergeCell ref="A8:G8"/>
    <mergeCell ref="B9:E9"/>
    <mergeCell ref="A1:G1"/>
    <mergeCell ref="A2:G2"/>
    <mergeCell ref="A3:G3"/>
    <mergeCell ref="A4:G4"/>
    <mergeCell ref="A5:G5"/>
    <mergeCell ref="C10:F10"/>
    <mergeCell ref="C11:F11"/>
    <mergeCell ref="C12:F12"/>
    <mergeCell ref="C13:F13"/>
    <mergeCell ref="C14:F14"/>
    <mergeCell ref="A114:B114"/>
    <mergeCell ref="A115:B115"/>
    <mergeCell ref="A107:B107"/>
    <mergeCell ref="D107:G107"/>
    <mergeCell ref="C15:F15"/>
    <mergeCell ref="D108:G111"/>
    <mergeCell ref="D114:G114"/>
    <mergeCell ref="D115:G115"/>
    <mergeCell ref="E105:F105"/>
    <mergeCell ref="E104:F104"/>
  </mergeCells>
  <phoneticPr fontId="15" type="noConversion"/>
  <hyperlinks>
    <hyperlink ref="A3:G3" location="'Đơn Đặt Hàng'!A1" display="Tel : 0902 389 519" xr:uid="{00000000-0004-0000-0100-000002000000}"/>
  </hyperlinks>
  <pageMargins left="0.3" right="0" top="0" bottom="0" header="0" footer="0"/>
  <pageSetup paperSize="9" scale="7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Đơn Đặt Hàng</vt:lpstr>
      <vt:lpstr>Phiếu Giao Hàng</vt:lpstr>
      <vt:lpstr>'Đơn Đặt Hàng'!Print_Area</vt:lpstr>
      <vt:lpstr>'Phiếu Giao Hàng'!Print_Area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Việt  Cường</cp:lastModifiedBy>
  <cp:lastPrinted>2024-07-29T17:52:17Z</cp:lastPrinted>
  <dcterms:created xsi:type="dcterms:W3CDTF">2014-07-18T11:25:26Z</dcterms:created>
  <dcterms:modified xsi:type="dcterms:W3CDTF">2025-08-08T08:34:13Z</dcterms:modified>
</cp:coreProperties>
</file>